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<sst xmlns="http://schemas.openxmlformats.org/spreadsheetml/2006/main" count="243" uniqueCount="159">
  <si>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</si>
  <si>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</si>
  <si>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</si>
  <si>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</si>
  <si>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</si>
  <si>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</si>
  <si>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</si>
  <si>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</si>
  <si>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</si>
  <si>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</si>
  <si>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</si>
  <si>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</si>
  <si>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</si>
  <si>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</si>
  <si>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</si>
  <si>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</si>
  <si>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</si>
  <si>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</si>
  <si>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</si>
  <si>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</si>
  <si>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</si>
  <si>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Fundusz Własności Pracowniczej PKP SFIO</t>
  </si>
  <si>
    <t>N/D</t>
  </si>
  <si>
    <t>PLSFIO00228</t>
  </si>
  <si>
    <t>LMI006</t>
  </si>
  <si>
    <t>NN FIO Indeks Odpowiedzialnego Inwestowania</t>
  </si>
  <si>
    <t>FIO</t>
  </si>
  <si>
    <t>PLSFIO00243</t>
  </si>
  <si>
    <t>ING007</t>
  </si>
  <si>
    <t>NN FIO Obligacji 2</t>
  </si>
  <si>
    <t>PLSFIO00244</t>
  </si>
  <si>
    <t>ING008</t>
  </si>
  <si>
    <t>NN EMERYTURA 2025</t>
  </si>
  <si>
    <t>NN Emertyra</t>
  </si>
  <si>
    <t>PLSFIO00443</t>
  </si>
  <si>
    <t>ING063</t>
  </si>
  <si>
    <t>NN EMERYTURA 2030</t>
  </si>
  <si>
    <t>PLSFIO00442</t>
  </si>
  <si>
    <t>ING064</t>
  </si>
  <si>
    <t>NN EMERYTURA 2035</t>
  </si>
  <si>
    <t>PLSFIO00441</t>
  </si>
  <si>
    <t>ING065</t>
  </si>
  <si>
    <t>NN EMERYTURA 2040</t>
  </si>
  <si>
    <t>PLSFIO00440</t>
  </si>
  <si>
    <t>ING066</t>
  </si>
  <si>
    <t>NN EMERYTURA 2045</t>
  </si>
  <si>
    <t>PLSFIO00439</t>
  </si>
  <si>
    <t>ING067</t>
  </si>
  <si>
    <t>NN EMERYTURA 2050</t>
  </si>
  <si>
    <t>PLSFIO00438</t>
  </si>
  <si>
    <t>ING068</t>
  </si>
  <si>
    <t>NN EMERYTURA 2055</t>
  </si>
  <si>
    <t>PLSFIO00437</t>
  </si>
  <si>
    <t>ING069</t>
  </si>
  <si>
    <t>NN EMERYTURA 2060</t>
  </si>
  <si>
    <t>PLSFIO00436</t>
  </si>
  <si>
    <t>ING070</t>
  </si>
  <si>
    <t>NN Akcji</t>
  </si>
  <si>
    <t>NN Parasol FIO</t>
  </si>
  <si>
    <t>PLFIO000110</t>
  </si>
  <si>
    <t>ING001</t>
  </si>
  <si>
    <t>NN Konserwatywny</t>
  </si>
  <si>
    <t>PLFIO000111</t>
  </si>
  <si>
    <t>ING004</t>
  </si>
  <si>
    <t>NN Krótkoterminowych Obligacji</t>
  </si>
  <si>
    <t>PLFIO000083</t>
  </si>
  <si>
    <t>ING024</t>
  </si>
  <si>
    <t>NN Obligacji</t>
  </si>
  <si>
    <t>PLFIO000112</t>
  </si>
  <si>
    <t>ING005</t>
  </si>
  <si>
    <t>NN Polski Odpowiedzialnego Inwestowania</t>
  </si>
  <si>
    <t>PLFIO000080</t>
  </si>
  <si>
    <t>ING022</t>
  </si>
  <si>
    <t>NN Stabilengo Wzrostu</t>
  </si>
  <si>
    <t>PLFIO000113</t>
  </si>
  <si>
    <t>ING003</t>
  </si>
  <si>
    <t>NN Subfundusz Globalnej Dywersyfikacji</t>
  </si>
  <si>
    <t>PLFIO000353</t>
  </si>
  <si>
    <t>ING072</t>
  </si>
  <si>
    <t>NN Subfundusz Indeks Obligacji</t>
  </si>
  <si>
    <t>PLFIO000354</t>
  </si>
  <si>
    <t>ING071</t>
  </si>
  <si>
    <t>NN Średnich i Małych Spółek</t>
  </si>
  <si>
    <t>PLFIO000114</t>
  </si>
  <si>
    <t>ING006</t>
  </si>
  <si>
    <t>NN Zrównoważony</t>
  </si>
  <si>
    <t>PLFIO000115</t>
  </si>
  <si>
    <t>ING002</t>
  </si>
  <si>
    <t>NN Perspektywa 2020</t>
  </si>
  <si>
    <t>NN Perspektywa SFIO</t>
  </si>
  <si>
    <t>PLSFIO00102</t>
  </si>
  <si>
    <t>ING045</t>
  </si>
  <si>
    <t>NN Perspektywa 2025</t>
  </si>
  <si>
    <t>PLSFIO00103</t>
  </si>
  <si>
    <t>ING046</t>
  </si>
  <si>
    <t>NN Perspektywa 2030</t>
  </si>
  <si>
    <t>PLSFIO00104</t>
  </si>
  <si>
    <t>ING047</t>
  </si>
  <si>
    <t>NN Perspektywa 2035</t>
  </si>
  <si>
    <t>PLSFIO00105</t>
  </si>
  <si>
    <t>ING048</t>
  </si>
  <si>
    <t>NN Perspektywa 2040</t>
  </si>
  <si>
    <t>PLSFIO00106</t>
  </si>
  <si>
    <t>ING049</t>
  </si>
  <si>
    <t>NN Perspektywa 2045</t>
  </si>
  <si>
    <t>PLSFIO00107</t>
  </si>
  <si>
    <t>ING050</t>
  </si>
  <si>
    <t>NN Perspektywa 2050</t>
  </si>
  <si>
    <t>PLSFIO00424</t>
  </si>
  <si>
    <t>ING061</t>
  </si>
  <si>
    <t>NN Perspektywa 2055</t>
  </si>
  <si>
    <t>PLSFIO00425</t>
  </si>
  <si>
    <t>ING062</t>
  </si>
  <si>
    <t>NN (L) EUR Stabilny Globalnej Alokacji</t>
  </si>
  <si>
    <t>NN SFIO</t>
  </si>
  <si>
    <t>PLSFIO00159</t>
  </si>
  <si>
    <t>ING054</t>
  </si>
  <si>
    <t>NN (L) Europejski Spółek Dywidendowych</t>
  </si>
  <si>
    <t>PLSFIO00068</t>
  </si>
  <si>
    <t>ING027</t>
  </si>
  <si>
    <t>NN (L) Globalny Długu Korporacyjnego</t>
  </si>
  <si>
    <t>PLSFIO00069</t>
  </si>
  <si>
    <t>ING038</t>
  </si>
  <si>
    <t>NN (L) Globalny Odpowiedzialnego Inwestowania</t>
  </si>
  <si>
    <t>PLSFIO00067</t>
  </si>
  <si>
    <t>ING036</t>
  </si>
  <si>
    <t>NN (L) Globalny Spółek Dywidendowych</t>
  </si>
  <si>
    <t>PLSFIO00070</t>
  </si>
  <si>
    <t>ING025</t>
  </si>
  <si>
    <t>NN (L) Japonia</t>
  </si>
  <si>
    <t>PLSFIO00071</t>
  </si>
  <si>
    <t>ING033</t>
  </si>
  <si>
    <t>NN (L) Konserwatywny Plus</t>
  </si>
  <si>
    <t>PLSFIO00095</t>
  </si>
  <si>
    <t>ING043</t>
  </si>
  <si>
    <t>NN (L) Multi Factor</t>
  </si>
  <si>
    <t>PLSFIO00084</t>
  </si>
  <si>
    <t>ING042</t>
  </si>
  <si>
    <t>NN (L) Nowej Azji</t>
  </si>
  <si>
    <t>PLSFIO00072</t>
  </si>
  <si>
    <t>ING034</t>
  </si>
  <si>
    <t>NN (L) Obligacji Plus</t>
  </si>
  <si>
    <t>PLSFIO00118</t>
  </si>
  <si>
    <t>ING051</t>
  </si>
  <si>
    <t>NN (L) Obligacji Rynków Wschodzących (WL)</t>
  </si>
  <si>
    <t>PLSFIO00101</t>
  </si>
  <si>
    <t>ING044</t>
  </si>
  <si>
    <t>NN (L) Spółek Dywidendowych Rynków Wsch.</t>
  </si>
  <si>
    <t>PLSFIO00073</t>
  </si>
  <si>
    <t>ING035</t>
  </si>
  <si>
    <t>NN (L) Spółek Dywidendowych USA</t>
  </si>
  <si>
    <t>PLSFIO00074</t>
  </si>
  <si>
    <t>ING026</t>
  </si>
  <si>
    <t>NN (L) Stabilny Globalnej Alokacji</t>
  </si>
  <si>
    <t>PLSFIO00149</t>
  </si>
  <si>
    <t>ING052</t>
  </si>
  <si>
    <t>Razem</t>
  </si>
  <si>
    <t xml:space="preserve">Bilans sprzedaży funduszy inwestycyjnych NN Investment Partners TFI S.A.
</t>
  </si>
  <si>
    <t>NAV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</si>
</sst>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</numFmts>
  <fonts count="38"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4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4" fontId="4" fillId="33" borderId="0" xfId="0" applyNumberFormat="1" applyFont="1" applyFill="1" applyAlignment="1">
      <alignment horizontal="right" vertical="top"/>
    </xf>
    <xf numFmtId="0" fontId="3" fillId="34" borderId="0" xfId="0" applyFont="1" applyFill="1" applyAlignment="1">
      <alignment horizontal="right" vertical="top" wrapText="1" readingOrder="1"/>
    </xf>
    <xf numFmtId="0" fontId="0" fillId="0" borderId="0" xfId="0" applyAlignment="1">
      <alignment horizontal="right" vertical="top"/>
    </xf>
    <xf numFmtId="0" fontId="3" fillId="34" borderId="0" xfId="0" applyFont="1" applyFill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3" fillId="34" borderId="0" xfId="0" applyFont="1" applyFill="1" applyAlignment="1">
      <alignment horizontal="left" vertical="top" wrapText="1" readingOrder="1"/>
    </xf>
    <xf numFmtId="0" fontId="3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1</xdr:col>
      <xdr:colOff>9525</xdr:colOff>
      <xdr:row>56</xdr:row>
      <xdr:rowOff>609600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\BackOffice\MiddleOffice\IZFiA%20dane%20m-c\202011\TEMPLATE_IZFA_NN%20TFI_NEW_11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ne z ATLAS"/>
    </sheetNames>
    <sheetDataSet>
      <sheetData sheetId="0">
        <row r="1">
          <cell r="D1" t="str">
            <v>Fund_Code</v>
          </cell>
          <cell r="E1" t="str">
            <v>IFC</v>
          </cell>
          <cell r="F1" t="str">
            <v>Profile</v>
          </cell>
          <cell r="G1" t="str">
            <v>Region</v>
          </cell>
          <cell r="H1" t="str">
            <v>Type</v>
          </cell>
          <cell r="I1" t="str">
            <v>Fund_of_Funds</v>
          </cell>
          <cell r="J1" t="str">
            <v>Guaranteed</v>
          </cell>
          <cell r="K1" t="str">
            <v>Dedicated</v>
          </cell>
          <cell r="L1" t="str">
            <v>Quantity</v>
          </cell>
          <cell r="M1" t="str">
            <v>NAV</v>
          </cell>
          <cell r="N1" t="str">
            <v>FlowIn</v>
          </cell>
          <cell r="O1" t="str">
            <v>FlowOut</v>
          </cell>
          <cell r="P1" t="str">
            <v>Fund_Name</v>
          </cell>
        </row>
        <row r="2">
          <cell r="D2" t="str">
            <v>ING001</v>
          </cell>
          <cell r="E2" t="str">
            <v>NN Investment Partners TFI</v>
          </cell>
          <cell r="F2" t="str">
            <v>Equity_Universal</v>
          </cell>
          <cell r="G2" t="str">
            <v>Domestic</v>
          </cell>
          <cell r="H2" t="str">
            <v>Open</v>
          </cell>
          <cell r="I2" t="b">
            <v>0</v>
          </cell>
          <cell r="J2" t="b">
            <v>0</v>
          </cell>
          <cell r="K2" t="b">
            <v>0</v>
          </cell>
          <cell r="L2">
            <v>1</v>
          </cell>
          <cell r="M2">
            <v>922798524.3599999</v>
          </cell>
          <cell r="N2">
            <v>18148522.509999998</v>
          </cell>
          <cell r="O2">
            <v>-19878977.25</v>
          </cell>
          <cell r="P2" t="str">
            <v>NN (PL) Akcji</v>
          </cell>
        </row>
        <row r="3">
          <cell r="D3" t="str">
            <v>ING002</v>
          </cell>
          <cell r="E3" t="str">
            <v>NN Investment Partners TFI</v>
          </cell>
          <cell r="F3" t="str">
            <v>Mixed_Balanced</v>
          </cell>
          <cell r="G3" t="str">
            <v>Domestic</v>
          </cell>
          <cell r="H3" t="str">
            <v>Open</v>
          </cell>
          <cell r="I3" t="b">
            <v>0</v>
          </cell>
          <cell r="J3" t="b">
            <v>0</v>
          </cell>
          <cell r="K3" t="b">
            <v>0</v>
          </cell>
          <cell r="L3">
            <v>1</v>
          </cell>
          <cell r="M3">
            <v>709776153.67</v>
          </cell>
          <cell r="N3">
            <v>7393572.430000001</v>
          </cell>
          <cell r="O3">
            <v>-7833076.98</v>
          </cell>
          <cell r="P3" t="str">
            <v>NN (PL) Zrównoważony</v>
          </cell>
        </row>
        <row r="4">
          <cell r="D4" t="str">
            <v>ING003</v>
          </cell>
          <cell r="E4" t="str">
            <v>NN Investment Partners TFI</v>
          </cell>
          <cell r="F4" t="str">
            <v>Mixed_stable_growth</v>
          </cell>
          <cell r="G4" t="str">
            <v>Domestic</v>
          </cell>
          <cell r="H4" t="str">
            <v>Open</v>
          </cell>
          <cell r="I4" t="b">
            <v>0</v>
          </cell>
          <cell r="J4" t="b">
            <v>0</v>
          </cell>
          <cell r="K4" t="b">
            <v>0</v>
          </cell>
          <cell r="L4">
            <v>1</v>
          </cell>
          <cell r="M4">
            <v>1588300414.96</v>
          </cell>
          <cell r="N4">
            <v>14818213.3</v>
          </cell>
          <cell r="O4">
            <v>-11723286.36</v>
          </cell>
          <cell r="P4" t="str">
            <v>NN (PL) Stabilnego Wzrostu</v>
          </cell>
        </row>
        <row r="5">
          <cell r="D5" t="str">
            <v>ING004</v>
          </cell>
          <cell r="E5" t="str">
            <v>NN Investment Partners TFI</v>
          </cell>
          <cell r="F5" t="str">
            <v>Money_Market_Treasury_PLN</v>
          </cell>
          <cell r="G5" t="str">
            <v>Domestic</v>
          </cell>
          <cell r="H5" t="str">
            <v>Open</v>
          </cell>
          <cell r="I5" t="b">
            <v>0</v>
          </cell>
          <cell r="J5" t="b">
            <v>0</v>
          </cell>
          <cell r="K5" t="b">
            <v>0</v>
          </cell>
          <cell r="L5">
            <v>1</v>
          </cell>
          <cell r="M5">
            <v>963539620.5799998</v>
          </cell>
          <cell r="N5">
            <v>49994050.91</v>
          </cell>
          <cell r="O5">
            <v>-59070589.98999999</v>
          </cell>
          <cell r="P5" t="str">
            <v>NN Konserwatywny</v>
          </cell>
        </row>
        <row r="6">
          <cell r="D6" t="str">
            <v>ING005</v>
          </cell>
          <cell r="E6" t="str">
            <v>NN Investment Partners TFI</v>
          </cell>
          <cell r="F6" t="str">
            <v>Bond_Treasury_PLN</v>
          </cell>
          <cell r="G6" t="str">
            <v>Domestic</v>
          </cell>
          <cell r="H6" t="str">
            <v>Open</v>
          </cell>
          <cell r="I6" t="b">
            <v>0</v>
          </cell>
          <cell r="J6" t="b">
            <v>0</v>
          </cell>
          <cell r="K6" t="b">
            <v>0</v>
          </cell>
          <cell r="L6">
            <v>1</v>
          </cell>
          <cell r="M6">
            <v>3614515376.19</v>
          </cell>
          <cell r="N6">
            <v>227886684.08</v>
          </cell>
          <cell r="O6">
            <v>-87989620.84999998</v>
          </cell>
          <cell r="P6" t="str">
            <v>NN (PL) Obligacji</v>
          </cell>
        </row>
        <row r="7">
          <cell r="D7" t="str">
            <v>ING006</v>
          </cell>
          <cell r="E7" t="str">
            <v>NN Investment Partners TFI</v>
          </cell>
          <cell r="F7" t="str">
            <v>Equity_small&amp;medium_cap</v>
          </cell>
          <cell r="G7" t="str">
            <v>Domestic</v>
          </cell>
          <cell r="H7" t="str">
            <v>Open</v>
          </cell>
          <cell r="I7" t="b">
            <v>0</v>
          </cell>
          <cell r="J7" t="b">
            <v>0</v>
          </cell>
          <cell r="K7" t="b">
            <v>0</v>
          </cell>
          <cell r="L7">
            <v>1</v>
          </cell>
          <cell r="M7">
            <v>203315050.5299999</v>
          </cell>
          <cell r="N7">
            <v>6354938.61</v>
          </cell>
          <cell r="O7">
            <v>-4964044.26</v>
          </cell>
          <cell r="P7" t="str">
            <v>NN (PL) Średnich i Małych Spółek</v>
          </cell>
        </row>
        <row r="8">
          <cell r="D8" t="str">
            <v>ING007</v>
          </cell>
          <cell r="E8" t="str">
            <v>NN Investment Partners TFI</v>
          </cell>
          <cell r="F8" t="str">
            <v>Equity_Universal</v>
          </cell>
          <cell r="G8" t="str">
            <v>Domestic</v>
          </cell>
          <cell r="H8" t="str">
            <v>Specialized_Open</v>
          </cell>
          <cell r="I8" t="b">
            <v>0</v>
          </cell>
          <cell r="J8" t="b">
            <v>0</v>
          </cell>
          <cell r="K8" t="b">
            <v>0</v>
          </cell>
          <cell r="L8">
            <v>1</v>
          </cell>
          <cell r="M8">
            <v>1343599350.74</v>
          </cell>
          <cell r="N8">
            <v>9846451.120000001</v>
          </cell>
          <cell r="O8">
            <v>-20514498.34</v>
          </cell>
          <cell r="P8" t="str">
            <v>NN FIO Akcji 2</v>
          </cell>
        </row>
        <row r="9">
          <cell r="D9" t="str">
            <v>ING008</v>
          </cell>
          <cell r="E9" t="str">
            <v>NN Investment Partners TFI</v>
          </cell>
          <cell r="F9" t="str">
            <v>Bond_Treasury_PLN</v>
          </cell>
          <cell r="G9" t="str">
            <v>Domestic</v>
          </cell>
          <cell r="H9" t="str">
            <v>Specialized_Open</v>
          </cell>
          <cell r="I9" t="b">
            <v>0</v>
          </cell>
          <cell r="J9" t="b">
            <v>0</v>
          </cell>
          <cell r="K9" t="b">
            <v>0</v>
          </cell>
          <cell r="L9">
            <v>1</v>
          </cell>
          <cell r="M9">
            <v>2086507809.2900002</v>
          </cell>
          <cell r="N9">
            <v>13702000</v>
          </cell>
          <cell r="O9">
            <v>-9894799.49</v>
          </cell>
          <cell r="P9" t="str">
            <v>NN FIO Obligacji 2</v>
          </cell>
        </row>
        <row r="10">
          <cell r="D10" t="str">
            <v>ING022</v>
          </cell>
          <cell r="E10" t="str">
            <v>NN Investment Partners TFI</v>
          </cell>
          <cell r="F10" t="str">
            <v>Equity_Sector</v>
          </cell>
          <cell r="G10" t="str">
            <v>European</v>
          </cell>
          <cell r="H10" t="str">
            <v>Open</v>
          </cell>
          <cell r="I10" t="b">
            <v>0</v>
          </cell>
          <cell r="J10" t="b">
            <v>0</v>
          </cell>
          <cell r="K10" t="b">
            <v>0</v>
          </cell>
          <cell r="L10">
            <v>1</v>
          </cell>
          <cell r="M10">
            <v>161612005.04000002</v>
          </cell>
          <cell r="N10">
            <v>4713960.75</v>
          </cell>
          <cell r="O10">
            <v>-4361076.33</v>
          </cell>
          <cell r="P10" t="str">
            <v>NN (PL) Polski Odpowiedzialnego Inwestowania</v>
          </cell>
        </row>
        <row r="11">
          <cell r="D11" t="str">
            <v>ING024</v>
          </cell>
          <cell r="E11" t="str">
            <v>NN Investment Partners TFI</v>
          </cell>
          <cell r="F11" t="str">
            <v>Money_Market_Universal_PLN</v>
          </cell>
          <cell r="G11" t="str">
            <v>Domestic</v>
          </cell>
          <cell r="H11" t="str">
            <v>Open</v>
          </cell>
          <cell r="I11" t="b">
            <v>0</v>
          </cell>
          <cell r="J11" t="b">
            <v>0</v>
          </cell>
          <cell r="K11" t="b">
            <v>0</v>
          </cell>
          <cell r="L11">
            <v>1</v>
          </cell>
          <cell r="M11">
            <v>4055464276.6200004</v>
          </cell>
          <cell r="N11">
            <v>203918336.66</v>
          </cell>
          <cell r="O11">
            <v>-124236291.60000002</v>
          </cell>
          <cell r="P11" t="str">
            <v>NN Krótkoterminowych Obligacji</v>
          </cell>
        </row>
        <row r="12">
          <cell r="D12" t="str">
            <v>ING025</v>
          </cell>
          <cell r="E12" t="str">
            <v>NN Investment Partners TFI</v>
          </cell>
          <cell r="F12" t="str">
            <v>Equity_Universal</v>
          </cell>
          <cell r="G12" t="str">
            <v>Global</v>
          </cell>
          <cell r="H12" t="str">
            <v>Specialized_Open</v>
          </cell>
          <cell r="I12" t="b">
            <v>1</v>
          </cell>
          <cell r="J12" t="b">
            <v>0</v>
          </cell>
          <cell r="K12" t="b">
            <v>0</v>
          </cell>
          <cell r="L12">
            <v>1</v>
          </cell>
          <cell r="M12">
            <v>364675142.74</v>
          </cell>
          <cell r="N12">
            <v>7785664.350000001</v>
          </cell>
          <cell r="O12">
            <v>-9065811.6</v>
          </cell>
          <cell r="P12" t="str">
            <v>NN (L) Globalny Spółek Dywidendowych</v>
          </cell>
        </row>
        <row r="13">
          <cell r="D13" t="str">
            <v>ING026</v>
          </cell>
          <cell r="E13" t="str">
            <v>NN Investment Partners TFI</v>
          </cell>
          <cell r="F13" t="str">
            <v>Equity_Universal</v>
          </cell>
          <cell r="G13" t="str">
            <v>North_America</v>
          </cell>
          <cell r="H13" t="str">
            <v>Specialized_Open</v>
          </cell>
          <cell r="I13" t="b">
            <v>1</v>
          </cell>
          <cell r="J13" t="b">
            <v>0</v>
          </cell>
          <cell r="K13" t="b">
            <v>0</v>
          </cell>
          <cell r="L13">
            <v>1</v>
          </cell>
          <cell r="M13">
            <v>84217868.96000002</v>
          </cell>
          <cell r="N13">
            <v>4443702.430000001</v>
          </cell>
          <cell r="O13">
            <v>-3468816.58</v>
          </cell>
          <cell r="P13" t="str">
            <v>NN (L) Spółek Dywidendowych USA</v>
          </cell>
        </row>
        <row r="14">
          <cell r="D14" t="str">
            <v>ING027</v>
          </cell>
          <cell r="E14" t="str">
            <v>NN Investment Partners TFI</v>
          </cell>
          <cell r="F14" t="str">
            <v>Equity_Universal</v>
          </cell>
          <cell r="G14" t="str">
            <v>European</v>
          </cell>
          <cell r="H14" t="str">
            <v>Specialized_Open</v>
          </cell>
          <cell r="I14" t="b">
            <v>1</v>
          </cell>
          <cell r="J14" t="b">
            <v>0</v>
          </cell>
          <cell r="K14" t="b">
            <v>0</v>
          </cell>
          <cell r="L14">
            <v>1</v>
          </cell>
          <cell r="M14">
            <v>88287240.29999998</v>
          </cell>
          <cell r="N14">
            <v>2140774.9699999997</v>
          </cell>
          <cell r="O14">
            <v>-2921996.57</v>
          </cell>
          <cell r="P14" t="str">
            <v>NN (L) Europejski Spółek Dywidendowych</v>
          </cell>
        </row>
        <row r="15">
          <cell r="D15" t="str">
            <v>ING033</v>
          </cell>
          <cell r="E15" t="str">
            <v>NN Investment Partners TFI</v>
          </cell>
          <cell r="F15" t="str">
            <v>Equity_Universal</v>
          </cell>
          <cell r="G15" t="str">
            <v>Asia_Pacific</v>
          </cell>
          <cell r="H15" t="str">
            <v>Specialized_Open</v>
          </cell>
          <cell r="I15" t="b">
            <v>1</v>
          </cell>
          <cell r="J15" t="b">
            <v>0</v>
          </cell>
          <cell r="K15" t="b">
            <v>0</v>
          </cell>
          <cell r="L15">
            <v>1</v>
          </cell>
          <cell r="M15">
            <v>109654569.04999997</v>
          </cell>
          <cell r="N15">
            <v>9213011.749999998</v>
          </cell>
          <cell r="O15">
            <v>-7356057.109999999</v>
          </cell>
          <cell r="P15" t="str">
            <v>NN (L) Japonia</v>
          </cell>
        </row>
        <row r="16">
          <cell r="D16" t="str">
            <v>ING034</v>
          </cell>
          <cell r="E16" t="str">
            <v>NN Investment Partners TFI</v>
          </cell>
          <cell r="F16" t="str">
            <v>Equity_Universal</v>
          </cell>
          <cell r="G16" t="str">
            <v>Asia_Pacific</v>
          </cell>
          <cell r="H16" t="str">
            <v>Specialized_Open</v>
          </cell>
          <cell r="I16" t="b">
            <v>1</v>
          </cell>
          <cell r="J16" t="b">
            <v>0</v>
          </cell>
          <cell r="K16" t="b">
            <v>0</v>
          </cell>
          <cell r="L16">
            <v>1</v>
          </cell>
          <cell r="M16">
            <v>42601181.52000001</v>
          </cell>
          <cell r="N16">
            <v>7288102.040000001</v>
          </cell>
          <cell r="O16">
            <v>-2783923.4000000004</v>
          </cell>
          <cell r="P16" t="str">
            <v>NN (L) Nowej Azji</v>
          </cell>
        </row>
        <row r="17">
          <cell r="D17" t="str">
            <v>ING035</v>
          </cell>
          <cell r="E17" t="str">
            <v>NN Investment Partners TFI</v>
          </cell>
          <cell r="F17" t="str">
            <v>Equity_Universal</v>
          </cell>
          <cell r="G17" t="str">
            <v>Other</v>
          </cell>
          <cell r="H17" t="str">
            <v>Specialized_Open</v>
          </cell>
          <cell r="I17" t="b">
            <v>1</v>
          </cell>
          <cell r="J17" t="b">
            <v>0</v>
          </cell>
          <cell r="K17" t="b">
            <v>0</v>
          </cell>
          <cell r="L17">
            <v>1</v>
          </cell>
          <cell r="M17">
            <v>53921115.530000016</v>
          </cell>
          <cell r="N17">
            <v>4881633.85</v>
          </cell>
          <cell r="O17">
            <v>-2538456.9699999997</v>
          </cell>
          <cell r="P17" t="str">
            <v>NN (L) Spółek Dywidendowych Rynków Wschodzących</v>
          </cell>
        </row>
        <row r="18">
          <cell r="D18" t="str">
            <v>ING036</v>
          </cell>
          <cell r="E18" t="str">
            <v>NN Investment Partners TFI</v>
          </cell>
          <cell r="F18" t="str">
            <v>Equity_Universal</v>
          </cell>
          <cell r="G18" t="str">
            <v>Global</v>
          </cell>
          <cell r="H18" t="str">
            <v>Specialized_Open</v>
          </cell>
          <cell r="I18" t="b">
            <v>1</v>
          </cell>
          <cell r="J18" t="b">
            <v>0</v>
          </cell>
          <cell r="K18" t="b">
            <v>0</v>
          </cell>
          <cell r="L18">
            <v>1</v>
          </cell>
          <cell r="M18">
            <v>85172395.04000004</v>
          </cell>
          <cell r="N18">
            <v>22856847.740000002</v>
          </cell>
          <cell r="O18">
            <v>-4918596.04</v>
          </cell>
          <cell r="P18" t="str">
            <v>NN (L) Globalny Odpowiedzialnego Inwestowania</v>
          </cell>
        </row>
        <row r="19">
          <cell r="D19" t="str">
            <v>ING038</v>
          </cell>
          <cell r="E19" t="str">
            <v>NN Investment Partners TFI</v>
          </cell>
          <cell r="F19" t="str">
            <v>Bond_Corporate_no_base_currency </v>
          </cell>
          <cell r="G19" t="str">
            <v>Global</v>
          </cell>
          <cell r="H19" t="str">
            <v>Specialized_Open</v>
          </cell>
          <cell r="I19" t="b">
            <v>1</v>
          </cell>
          <cell r="J19" t="b">
            <v>0</v>
          </cell>
          <cell r="K19" t="b">
            <v>0</v>
          </cell>
          <cell r="L19">
            <v>1</v>
          </cell>
          <cell r="M19">
            <v>308351514.3</v>
          </cell>
          <cell r="N19">
            <v>6788342.53</v>
          </cell>
          <cell r="O19">
            <v>-9969815.120000001</v>
          </cell>
          <cell r="P19" t="str">
            <v>NN (L) Globalny Długu Korporacyjnego</v>
          </cell>
        </row>
        <row r="20">
          <cell r="D20" t="str">
            <v>ING042</v>
          </cell>
          <cell r="E20" t="str">
            <v>NN Investment Partners TFI</v>
          </cell>
          <cell r="F20" t="str">
            <v>Absolute_Return</v>
          </cell>
          <cell r="G20" t="str">
            <v>Global</v>
          </cell>
          <cell r="H20" t="str">
            <v>Specialized_Open</v>
          </cell>
          <cell r="I20" t="b">
            <v>1</v>
          </cell>
          <cell r="J20" t="b">
            <v>0</v>
          </cell>
          <cell r="K20" t="b">
            <v>0</v>
          </cell>
          <cell r="L20">
            <v>1</v>
          </cell>
          <cell r="M20">
            <v>15513505.49</v>
          </cell>
          <cell r="N20">
            <v>859669.4400000001</v>
          </cell>
          <cell r="O20">
            <v>-189296.25</v>
          </cell>
          <cell r="P20" t="str">
            <v>NN (L) Multi Factor</v>
          </cell>
        </row>
        <row r="21">
          <cell r="D21" t="str">
            <v>ING043</v>
          </cell>
          <cell r="E21" t="str">
            <v>NN Investment Partners TFI</v>
          </cell>
          <cell r="F21" t="str">
            <v>Money_Market_Treasury_PLN</v>
          </cell>
          <cell r="G21" t="str">
            <v>Domestic</v>
          </cell>
          <cell r="H21" t="str">
            <v>Specialized_Open</v>
          </cell>
          <cell r="I21" t="b">
            <v>0</v>
          </cell>
          <cell r="J21" t="b">
            <v>0</v>
          </cell>
          <cell r="K21" t="b">
            <v>0</v>
          </cell>
          <cell r="L21">
            <v>1</v>
          </cell>
          <cell r="M21">
            <v>103256587.77999999</v>
          </cell>
          <cell r="N21">
            <v>9418075.3</v>
          </cell>
          <cell r="O21">
            <v>-10179301.47</v>
          </cell>
          <cell r="P21" t="str">
            <v>NN (L) Konserwatywny Plus</v>
          </cell>
        </row>
        <row r="22">
          <cell r="D22" t="str">
            <v>ING044</v>
          </cell>
          <cell r="E22" t="str">
            <v>NN Investment Partners TFI</v>
          </cell>
          <cell r="F22" t="str">
            <v>Bond_Universal_no_base_currency</v>
          </cell>
          <cell r="G22" t="str">
            <v>Other</v>
          </cell>
          <cell r="H22" t="str">
            <v>Specialized_Open</v>
          </cell>
          <cell r="I22" t="b">
            <v>1</v>
          </cell>
          <cell r="J22" t="b">
            <v>0</v>
          </cell>
          <cell r="K22" t="b">
            <v>0</v>
          </cell>
          <cell r="L22">
            <v>1</v>
          </cell>
          <cell r="M22">
            <v>83665512.18999998</v>
          </cell>
          <cell r="N22">
            <v>1265910.28</v>
          </cell>
          <cell r="O22">
            <v>-3591122.04</v>
          </cell>
          <cell r="P22" t="str">
            <v>NN (L) Obligacji Rynków Wschodzacych (Waluta Lokalna)</v>
          </cell>
        </row>
        <row r="23">
          <cell r="D23" t="str">
            <v>ING045</v>
          </cell>
          <cell r="E23" t="str">
            <v>NN Investment Partners TFI</v>
          </cell>
          <cell r="F23" t="str">
            <v>Mixed_Other</v>
          </cell>
          <cell r="G23" t="str">
            <v>Global</v>
          </cell>
          <cell r="H23" t="str">
            <v>Specialized_Open</v>
          </cell>
          <cell r="I23" t="b">
            <v>1</v>
          </cell>
          <cell r="J23" t="b">
            <v>0</v>
          </cell>
          <cell r="K23" t="b">
            <v>0</v>
          </cell>
          <cell r="L23">
            <v>1</v>
          </cell>
          <cell r="M23">
            <v>86996097.65</v>
          </cell>
          <cell r="N23">
            <v>1160360.34</v>
          </cell>
          <cell r="O23">
            <v>-690554.7</v>
          </cell>
          <cell r="P23" t="str">
            <v>NN Subfundusz Perspektywa 2020</v>
          </cell>
        </row>
        <row r="24">
          <cell r="D24" t="str">
            <v>ING046</v>
          </cell>
          <cell r="E24" t="str">
            <v>NN Investment Partners TFI</v>
          </cell>
          <cell r="F24" t="str">
            <v>Mixed_Other</v>
          </cell>
          <cell r="G24" t="str">
            <v>Global</v>
          </cell>
          <cell r="H24" t="str">
            <v>Specialized_Open</v>
          </cell>
          <cell r="I24" t="b">
            <v>1</v>
          </cell>
          <cell r="J24" t="b">
            <v>0</v>
          </cell>
          <cell r="K24" t="b">
            <v>0</v>
          </cell>
          <cell r="L24">
            <v>1</v>
          </cell>
          <cell r="M24">
            <v>171560039.19</v>
          </cell>
          <cell r="N24">
            <v>2621928.24</v>
          </cell>
          <cell r="O24">
            <v>-1494913.94</v>
          </cell>
          <cell r="P24" t="str">
            <v>NN Subfundusz Perspektywa 2025</v>
          </cell>
        </row>
        <row r="25">
          <cell r="D25" t="str">
            <v>ING047</v>
          </cell>
          <cell r="E25" t="str">
            <v>NN Investment Partners TFI</v>
          </cell>
          <cell r="F25" t="str">
            <v>Mixed_Other</v>
          </cell>
          <cell r="G25" t="str">
            <v>Global</v>
          </cell>
          <cell r="H25" t="str">
            <v>Specialized_Open</v>
          </cell>
          <cell r="I25" t="b">
            <v>1</v>
          </cell>
          <cell r="J25" t="b">
            <v>0</v>
          </cell>
          <cell r="K25" t="b">
            <v>0</v>
          </cell>
          <cell r="L25">
            <v>1</v>
          </cell>
          <cell r="M25">
            <v>180093477.99</v>
          </cell>
          <cell r="N25">
            <v>2898579.83</v>
          </cell>
          <cell r="O25">
            <v>-593850.11</v>
          </cell>
          <cell r="P25" t="str">
            <v>NN Subfundusz Perspektywa 2030</v>
          </cell>
        </row>
        <row r="26">
          <cell r="D26" t="str">
            <v>ING048</v>
          </cell>
          <cell r="E26" t="str">
            <v>NN Investment Partners TFI</v>
          </cell>
          <cell r="F26" t="str">
            <v>Mixed_Other</v>
          </cell>
          <cell r="G26" t="str">
            <v>Global</v>
          </cell>
          <cell r="H26" t="str">
            <v>Specialized_Open</v>
          </cell>
          <cell r="I26" t="b">
            <v>1</v>
          </cell>
          <cell r="J26" t="b">
            <v>0</v>
          </cell>
          <cell r="K26" t="b">
            <v>0</v>
          </cell>
          <cell r="L26">
            <v>1</v>
          </cell>
          <cell r="M26">
            <v>186648419.54000002</v>
          </cell>
          <cell r="N26">
            <v>3478476.7299999995</v>
          </cell>
          <cell r="O26">
            <v>-805647.4099999999</v>
          </cell>
          <cell r="P26" t="str">
            <v>NN Subfundusz Perspektywa 2035</v>
          </cell>
        </row>
        <row r="27">
          <cell r="D27" t="str">
            <v>ING049</v>
          </cell>
          <cell r="E27" t="str">
            <v>NN Investment Partners TFI</v>
          </cell>
          <cell r="F27" t="str">
            <v>Mixed_Other</v>
          </cell>
          <cell r="G27" t="str">
            <v>Global</v>
          </cell>
          <cell r="H27" t="str">
            <v>Specialized_Open</v>
          </cell>
          <cell r="I27" t="b">
            <v>1</v>
          </cell>
          <cell r="J27" t="b">
            <v>0</v>
          </cell>
          <cell r="K27" t="b">
            <v>0</v>
          </cell>
          <cell r="L27">
            <v>1</v>
          </cell>
          <cell r="M27">
            <v>148231424.45999998</v>
          </cell>
          <cell r="N27">
            <v>3099845.5299999993</v>
          </cell>
          <cell r="O27">
            <v>-528013.68</v>
          </cell>
          <cell r="P27" t="str">
            <v>NN Subfundusz Perspektywa 2040</v>
          </cell>
        </row>
        <row r="28">
          <cell r="D28" t="str">
            <v>ING050</v>
          </cell>
          <cell r="E28" t="str">
            <v>NN Investment Partners TFI</v>
          </cell>
          <cell r="F28" t="str">
            <v>Mixed_Other</v>
          </cell>
          <cell r="G28" t="str">
            <v>Global</v>
          </cell>
          <cell r="H28" t="str">
            <v>Specialized_Open</v>
          </cell>
          <cell r="I28" t="b">
            <v>1</v>
          </cell>
          <cell r="J28" t="b">
            <v>0</v>
          </cell>
          <cell r="K28" t="b">
            <v>0</v>
          </cell>
          <cell r="L28">
            <v>1</v>
          </cell>
          <cell r="M28">
            <v>208255696.84</v>
          </cell>
          <cell r="N28">
            <v>5551062.71</v>
          </cell>
          <cell r="O28">
            <v>-788684.43</v>
          </cell>
          <cell r="P28" t="str">
            <v>NN Subfundusz Perspektywa 2045</v>
          </cell>
        </row>
        <row r="29">
          <cell r="D29" t="str">
            <v>ING051</v>
          </cell>
          <cell r="E29" t="str">
            <v>NN Investment Partners TFI</v>
          </cell>
          <cell r="F29" t="str">
            <v>Bond_Universal_no_base_currency</v>
          </cell>
          <cell r="G29" t="str">
            <v>Global</v>
          </cell>
          <cell r="H29" t="str">
            <v>Specialized_Open</v>
          </cell>
          <cell r="I29" t="b">
            <v>1</v>
          </cell>
          <cell r="J29" t="b">
            <v>0</v>
          </cell>
          <cell r="K29" t="b">
            <v>0</v>
          </cell>
          <cell r="L29">
            <v>1</v>
          </cell>
          <cell r="M29">
            <v>942372444.9900002</v>
          </cell>
          <cell r="N29">
            <v>61917478.10000001</v>
          </cell>
          <cell r="O29">
            <v>-23267457.69</v>
          </cell>
          <cell r="P29" t="str">
            <v>NN (L) Obligacji Plus</v>
          </cell>
        </row>
        <row r="30">
          <cell r="D30" t="str">
            <v>ING052</v>
          </cell>
          <cell r="E30" t="str">
            <v>NN Investment Partners TFI</v>
          </cell>
          <cell r="F30" t="str">
            <v>Absolute_Return</v>
          </cell>
          <cell r="G30" t="str">
            <v>Global</v>
          </cell>
          <cell r="H30" t="str">
            <v>Specialized_Open</v>
          </cell>
          <cell r="I30" t="b">
            <v>1</v>
          </cell>
          <cell r="J30" t="b">
            <v>0</v>
          </cell>
          <cell r="K30" t="b">
            <v>0</v>
          </cell>
          <cell r="L30">
            <v>1</v>
          </cell>
          <cell r="M30">
            <v>110078666.42</v>
          </cell>
          <cell r="N30">
            <v>691904.0299999999</v>
          </cell>
          <cell r="O30">
            <v>-2987817.45</v>
          </cell>
          <cell r="P30" t="str">
            <v>NN (L) Stabilny Globalnej Alokacji</v>
          </cell>
        </row>
        <row r="31">
          <cell r="D31" t="str">
            <v>ING053</v>
          </cell>
          <cell r="E31" t="str">
            <v>NN Investment Partners TFI</v>
          </cell>
          <cell r="F31" t="str">
            <v>Bond_Corporate_USD</v>
          </cell>
          <cell r="G31" t="str">
            <v>North_America</v>
          </cell>
          <cell r="H31" t="str">
            <v>Closed</v>
          </cell>
          <cell r="I31" t="b">
            <v>1</v>
          </cell>
          <cell r="J31" t="b">
            <v>0</v>
          </cell>
          <cell r="K31" t="b">
            <v>0</v>
          </cell>
          <cell r="L31">
            <v>1</v>
          </cell>
          <cell r="M31">
            <v>71472299.68</v>
          </cell>
          <cell r="N31">
            <v>0</v>
          </cell>
          <cell r="O31">
            <v>-3773624.95</v>
          </cell>
          <cell r="P31" t="str">
            <v>NN (L) Senior Loans - FIZ</v>
          </cell>
        </row>
        <row r="32">
          <cell r="D32" t="str">
            <v>ING054</v>
          </cell>
          <cell r="E32" t="str">
            <v>NN Investment Partners TFI</v>
          </cell>
          <cell r="F32" t="str">
            <v>Absolute_Return</v>
          </cell>
          <cell r="G32" t="str">
            <v>Global</v>
          </cell>
          <cell r="H32" t="str">
            <v>Specialized_Open</v>
          </cell>
          <cell r="I32" t="b">
            <v>1</v>
          </cell>
          <cell r="J32" t="b">
            <v>0</v>
          </cell>
          <cell r="K32" t="b">
            <v>0</v>
          </cell>
          <cell r="L32">
            <v>1</v>
          </cell>
          <cell r="M32">
            <v>10258506.18</v>
          </cell>
          <cell r="N32">
            <v>262097.45</v>
          </cell>
          <cell r="O32">
            <v>-293567.88</v>
          </cell>
          <cell r="P32" t="str">
            <v>NN (L) Stabilny Globalnej Alokacji EUR</v>
          </cell>
        </row>
        <row r="33">
          <cell r="D33" t="str">
            <v>ING055</v>
          </cell>
          <cell r="E33" t="str">
            <v>NN Investment Partners TFI</v>
          </cell>
          <cell r="F33" t="str">
            <v>Bond_Universal_no_base_currency</v>
          </cell>
          <cell r="G33" t="str">
            <v>Global</v>
          </cell>
          <cell r="H33" t="str">
            <v>Specialized_Open</v>
          </cell>
          <cell r="I33" t="b">
            <v>1</v>
          </cell>
          <cell r="J33" t="b">
            <v>0</v>
          </cell>
          <cell r="K33" t="b">
            <v>0</v>
          </cell>
          <cell r="L33">
            <v>1</v>
          </cell>
          <cell r="M33">
            <v>244108542.15</v>
          </cell>
          <cell r="N33">
            <v>11980910.45</v>
          </cell>
          <cell r="O33">
            <v>-4846039.41</v>
          </cell>
          <cell r="P33" t="str">
            <v>ING Subfundusz Pakiet Ostrożny</v>
          </cell>
        </row>
        <row r="34">
          <cell r="D34" t="str">
            <v>ING056</v>
          </cell>
          <cell r="E34" t="str">
            <v>NN Investment Partners TFI</v>
          </cell>
          <cell r="F34" t="str">
            <v>Mixed_Other</v>
          </cell>
          <cell r="G34" t="str">
            <v>Global</v>
          </cell>
          <cell r="H34" t="str">
            <v>Specialized_Open</v>
          </cell>
          <cell r="I34" t="b">
            <v>1</v>
          </cell>
          <cell r="J34" t="b">
            <v>0</v>
          </cell>
          <cell r="K34" t="b">
            <v>0</v>
          </cell>
          <cell r="L34">
            <v>1</v>
          </cell>
          <cell r="M34">
            <v>37475467.27</v>
          </cell>
          <cell r="N34">
            <v>1921590.68</v>
          </cell>
          <cell r="O34">
            <v>-1113626.28</v>
          </cell>
          <cell r="P34" t="str">
            <v>ING Subfundusz Pakiet Umiarkowany</v>
          </cell>
        </row>
        <row r="35">
          <cell r="D35" t="str">
            <v>ING057</v>
          </cell>
          <cell r="E35" t="str">
            <v>NN Investment Partners TFI</v>
          </cell>
          <cell r="F35" t="str">
            <v>Mixed_Other</v>
          </cell>
          <cell r="G35" t="str">
            <v>Global</v>
          </cell>
          <cell r="H35" t="str">
            <v>Specialized_Open</v>
          </cell>
          <cell r="I35" t="b">
            <v>1</v>
          </cell>
          <cell r="J35" t="b">
            <v>0</v>
          </cell>
          <cell r="K35" t="b">
            <v>0</v>
          </cell>
          <cell r="L35">
            <v>1</v>
          </cell>
          <cell r="M35">
            <v>12956210.7</v>
          </cell>
          <cell r="N35">
            <v>593078.65</v>
          </cell>
          <cell r="O35">
            <v>-949646.27</v>
          </cell>
          <cell r="P35" t="str">
            <v>ING Subfundusz Pakiet Dynamiczny</v>
          </cell>
        </row>
        <row r="36">
          <cell r="D36" t="str">
            <v>ING058</v>
          </cell>
          <cell r="E36" t="str">
            <v>NN Investment Partners TFI</v>
          </cell>
          <cell r="F36" t="str">
            <v>Mixed_Other</v>
          </cell>
          <cell r="G36" t="str">
            <v>Global</v>
          </cell>
          <cell r="H36" t="str">
            <v>Closed</v>
          </cell>
          <cell r="I36" t="b">
            <v>1</v>
          </cell>
          <cell r="J36" t="b">
            <v>0</v>
          </cell>
          <cell r="K36" t="b">
            <v>0</v>
          </cell>
          <cell r="L36">
            <v>1</v>
          </cell>
          <cell r="M36">
            <v>14010381.87</v>
          </cell>
          <cell r="N36">
            <v>0</v>
          </cell>
          <cell r="O36">
            <v>-549149.13</v>
          </cell>
          <cell r="P36" t="str">
            <v>NN (L) Multi Asset Factor Opportunities - fiz</v>
          </cell>
        </row>
        <row r="37">
          <cell r="D37" t="str">
            <v>LMI006</v>
          </cell>
          <cell r="E37" t="str">
            <v>NN Investment Partners TFI</v>
          </cell>
          <cell r="F37" t="str">
            <v>Mixed_stable_growth</v>
          </cell>
          <cell r="G37" t="str">
            <v>Domestic</v>
          </cell>
          <cell r="H37" t="str">
            <v>Specialized_Open</v>
          </cell>
          <cell r="I37" t="b">
            <v>0</v>
          </cell>
          <cell r="J37" t="b">
            <v>0</v>
          </cell>
          <cell r="K37" t="b">
            <v>0</v>
          </cell>
          <cell r="L37">
            <v>1</v>
          </cell>
          <cell r="M37">
            <v>805069268.97</v>
          </cell>
          <cell r="N37">
            <v>918775.69</v>
          </cell>
          <cell r="O37">
            <v>-1060550</v>
          </cell>
          <cell r="P37" t="str">
            <v>FWP PKP SFIO</v>
          </cell>
        </row>
        <row r="38">
          <cell r="D38" t="str">
            <v>ING059</v>
          </cell>
          <cell r="E38" t="str">
            <v>NN Investment Partners TFI</v>
          </cell>
          <cell r="F38" t="str">
            <v>Absolute_Return</v>
          </cell>
          <cell r="G38" t="str">
            <v>European</v>
          </cell>
          <cell r="H38" t="str">
            <v>Closed</v>
          </cell>
          <cell r="I38" t="b">
            <v>0</v>
          </cell>
          <cell r="J38" t="b">
            <v>0</v>
          </cell>
          <cell r="K38" t="b">
            <v>0</v>
          </cell>
          <cell r="L38">
            <v>1</v>
          </cell>
          <cell r="M38">
            <v>11398487.200000001</v>
          </cell>
          <cell r="N38">
            <v>0</v>
          </cell>
          <cell r="O38">
            <v>-899882.48</v>
          </cell>
          <cell r="P38" t="str">
            <v>NN TOTAL RETURN  - fiz</v>
          </cell>
        </row>
        <row r="39">
          <cell r="D39" t="str">
            <v>ING060</v>
          </cell>
          <cell r="E39" t="str">
            <v>NN Investment Partners TFI</v>
          </cell>
          <cell r="F39" t="str">
            <v>Money_Market_Universal_PLN</v>
          </cell>
          <cell r="G39" t="str">
            <v>Domestic</v>
          </cell>
          <cell r="H39" t="str">
            <v>Closed</v>
          </cell>
          <cell r="I39" t="b">
            <v>0</v>
          </cell>
          <cell r="J39" t="b">
            <v>0</v>
          </cell>
          <cell r="K39" t="b">
            <v>0</v>
          </cell>
          <cell r="L39">
            <v>1</v>
          </cell>
          <cell r="M39">
            <v>15255901.35</v>
          </cell>
          <cell r="N39">
            <v>0</v>
          </cell>
          <cell r="O39">
            <v>0</v>
          </cell>
          <cell r="P39" t="str">
            <v>NN Kapitał Plus  - fiz</v>
          </cell>
        </row>
        <row r="40">
          <cell r="D40" t="str">
            <v>ING061</v>
          </cell>
          <cell r="E40" t="str">
            <v>NN Investment Partners TFI</v>
          </cell>
          <cell r="M40">
            <v>3912115.64</v>
          </cell>
          <cell r="N40">
            <v>336295.04</v>
          </cell>
          <cell r="O40">
            <v>-23897.53</v>
          </cell>
          <cell r="P40" t="str">
            <v>NN Subfundusz Perspektywa 2050</v>
          </cell>
        </row>
        <row r="41">
          <cell r="D41" t="str">
            <v>ING062</v>
          </cell>
          <cell r="E41" t="str">
            <v>NN Investment Partners TFI</v>
          </cell>
          <cell r="M41">
            <v>3665550.6100000003</v>
          </cell>
          <cell r="N41">
            <v>362481.24</v>
          </cell>
          <cell r="O41">
            <v>-69824.07</v>
          </cell>
          <cell r="P41" t="str">
            <v>NN Subfundusz Perspektywa 2055</v>
          </cell>
        </row>
        <row r="42">
          <cell r="D42" t="str">
            <v>ING063</v>
          </cell>
          <cell r="E42" t="str">
            <v>NN Investment Partners TFI</v>
          </cell>
          <cell r="M42">
            <v>9286710.13</v>
          </cell>
          <cell r="N42">
            <v>719129.53</v>
          </cell>
          <cell r="O42">
            <v>-16934.63</v>
          </cell>
          <cell r="P42" t="str">
            <v>NN Subfundusz Emerytura 2025</v>
          </cell>
        </row>
        <row r="43">
          <cell r="D43" t="str">
            <v>ING064</v>
          </cell>
          <cell r="E43" t="str">
            <v>NN Investment Partners TFI</v>
          </cell>
          <cell r="M43">
            <v>18051982.57</v>
          </cell>
          <cell r="N43">
            <v>1321360.31</v>
          </cell>
          <cell r="O43">
            <v>-46627.18</v>
          </cell>
          <cell r="P43" t="str">
            <v>NN Subfundusz Emerytura 2030</v>
          </cell>
        </row>
        <row r="44">
          <cell r="D44" t="str">
            <v>ING065</v>
          </cell>
          <cell r="E44" t="str">
            <v>NN Investment Partners TFI</v>
          </cell>
          <cell r="M44">
            <v>31942120.14</v>
          </cell>
          <cell r="N44">
            <v>2290105.59</v>
          </cell>
          <cell r="O44">
            <v>-49013.25</v>
          </cell>
          <cell r="P44" t="str">
            <v>NN Subfundusz Emerytura 2035</v>
          </cell>
        </row>
        <row r="45">
          <cell r="D45" t="str">
            <v>ING066</v>
          </cell>
          <cell r="E45" t="str">
            <v>NN Investment Partners TFI</v>
          </cell>
          <cell r="M45">
            <v>48375347.24</v>
          </cell>
          <cell r="N45">
            <v>3444387.63</v>
          </cell>
          <cell r="O45">
            <v>-132680.88</v>
          </cell>
          <cell r="P45" t="str">
            <v>NN Subfundusz Emerytura 2040</v>
          </cell>
        </row>
        <row r="46">
          <cell r="D46" t="str">
            <v>ING067</v>
          </cell>
          <cell r="E46" t="str">
            <v>NN Investment Partners TFI</v>
          </cell>
          <cell r="M46">
            <v>48844682.81</v>
          </cell>
          <cell r="N46">
            <v>3460370.1100000003</v>
          </cell>
          <cell r="O46">
            <v>-160320.22</v>
          </cell>
          <cell r="P46" t="str">
            <v>NN Subfundusz Emerytura 2045</v>
          </cell>
        </row>
        <row r="47">
          <cell r="D47" t="str">
            <v>ING068</v>
          </cell>
          <cell r="E47" t="str">
            <v>NN Investment Partners TFI</v>
          </cell>
          <cell r="M47">
            <v>33566958.18</v>
          </cell>
          <cell r="N47">
            <v>2408124.86</v>
          </cell>
          <cell r="O47">
            <v>-177783.56</v>
          </cell>
          <cell r="P47" t="str">
            <v>NN Subfundusz Emerytura 2050</v>
          </cell>
        </row>
        <row r="48">
          <cell r="D48" t="str">
            <v>ING069</v>
          </cell>
          <cell r="E48" t="str">
            <v>NN Investment Partners TFI</v>
          </cell>
          <cell r="M48">
            <v>15062437.65</v>
          </cell>
          <cell r="N48">
            <v>1206701.0199999998</v>
          </cell>
          <cell r="O48">
            <v>-93831.9</v>
          </cell>
          <cell r="P48" t="str">
            <v>NN Subfundusz Emerytura 2055</v>
          </cell>
        </row>
        <row r="49">
          <cell r="D49" t="str">
            <v>ING070</v>
          </cell>
          <cell r="E49" t="str">
            <v>NN Investment Partners TFI</v>
          </cell>
          <cell r="M49">
            <v>2420084.33</v>
          </cell>
          <cell r="N49">
            <v>201019.44</v>
          </cell>
          <cell r="O49">
            <v>-6122.64</v>
          </cell>
          <cell r="P49" t="str">
            <v>NN Subfundusz Emerytura 2060</v>
          </cell>
        </row>
        <row r="50">
          <cell r="D50" t="str">
            <v>ING071</v>
          </cell>
          <cell r="E50" t="str">
            <v>NN Investment Partners TFI</v>
          </cell>
          <cell r="M50">
            <v>77307263.9</v>
          </cell>
          <cell r="N50">
            <v>2675515.81</v>
          </cell>
          <cell r="O50">
            <v>-2343131.42</v>
          </cell>
          <cell r="P50" t="str">
            <v>NN Subfundusz Indeks Obligacji</v>
          </cell>
        </row>
        <row r="51">
          <cell r="D51" t="str">
            <v>ING072</v>
          </cell>
          <cell r="E51" t="str">
            <v>NN Investment Partners TFI</v>
          </cell>
          <cell r="M51">
            <v>7631547.220000001</v>
          </cell>
          <cell r="N51">
            <v>1433735.07</v>
          </cell>
          <cell r="O51">
            <v>-773154.28</v>
          </cell>
          <cell r="P51" t="str">
            <v>NN Subfundusz Globalnej Dywersyfikacji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I55"/>
  <sheetViews>
    <sheetView showGridLines="0" tabSelected="1" zoomScalePageLayoutView="0" workbookViewId="0" topLeftCell="A1">
      <selection activeCell="A7" sqref="A7:A8"/>
    </sheetView>
  </sheetViews>
  <sheetFormatPr defaultColWidth="6.8515625" defaultRowHeight="12.75" customHeight="1"/>
  <cols>
    <col min="1" max="1" width="30.57421875" style="0" bestFit="1" customWidth="1"/>
    <col min="2" max="2" width="18.8515625" style="0" bestFit="1" customWidth="1"/>
    <col min="3" max="3" width="4.140625" style="0" bestFit="1" customWidth="1"/>
    <col min="4" max="4" width="11.140625" style="0" customWidth="1"/>
    <col min="5" max="5" width="10.140625" style="0" customWidth="1"/>
    <col min="6" max="6" width="12.00390625" style="10" bestFit="1" customWidth="1"/>
    <col min="7" max="7" width="10.140625" style="0" bestFit="1" customWidth="1"/>
    <col min="8" max="8" width="10.57421875" style="0" bestFit="1" customWidth="1"/>
    <col min="9" max="9" width="10.28125" style="0" bestFit="1" customWidth="1"/>
  </cols>
  <sheetData>
    <row r="1" ht="6" customHeight="1"/>
    <row r="2" spans="1:8" ht="20.25" customHeight="1">
      <c r="A2" s="12" t="s">
        <v>157</v>
      </c>
      <c r="B2" s="12"/>
      <c r="C2" s="12"/>
      <c r="D2" s="12"/>
      <c r="E2" s="12"/>
      <c r="F2" s="12"/>
      <c r="G2" s="12"/>
      <c r="H2" s="12"/>
    </row>
    <row r="3" ht="12" customHeight="1"/>
    <row r="4" spans="1:2" ht="13.5" customHeight="1">
      <c r="A4" s="1" t="s">
        <v>0</v>
      </c>
      <c r="B4" s="2">
        <v>44136</v>
      </c>
    </row>
    <row r="5" spans="1:2" ht="13.5" customHeight="1">
      <c r="A5" s="1" t="s">
        <v>1</v>
      </c>
      <c r="B5" s="2">
        <v>44165</v>
      </c>
    </row>
    <row r="6" ht="12" customHeight="1"/>
    <row r="7" spans="1:9" ht="9" customHeight="1">
      <c r="A7" s="13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9" t="s">
        <v>158</v>
      </c>
      <c r="G7" s="11" t="s">
        <v>7</v>
      </c>
      <c r="H7" s="11" t="s">
        <v>8</v>
      </c>
      <c r="I7" s="11" t="s">
        <v>9</v>
      </c>
    </row>
    <row r="8" spans="1:9" ht="18" customHeight="1">
      <c r="A8" s="13"/>
      <c r="B8" s="13"/>
      <c r="C8" s="14"/>
      <c r="D8" s="14"/>
      <c r="E8" s="14"/>
      <c r="F8" s="9"/>
      <c r="G8" s="11"/>
      <c r="H8" s="11"/>
      <c r="I8" s="11"/>
    </row>
    <row r="9" spans="1:9" ht="13.5" customHeight="1">
      <c r="A9" s="3" t="s">
        <v>10</v>
      </c>
      <c r="B9" s="3" t="s">
        <v>11</v>
      </c>
      <c r="C9" s="4" t="s">
        <v>12</v>
      </c>
      <c r="D9" s="4" t="s">
        <v>13</v>
      </c>
      <c r="E9" s="4" t="s">
        <v>14</v>
      </c>
      <c r="F9" s="5">
        <f>VLOOKUP(E9,'[1]Data'!$D:$P,10,0)</f>
        <v>12956210.7</v>
      </c>
      <c r="G9" s="5">
        <v>593078.65</v>
      </c>
      <c r="H9" s="5">
        <v>-949646.27</v>
      </c>
      <c r="I9" s="5">
        <v>-356567.62</v>
      </c>
    </row>
    <row r="10" spans="1:9" ht="13.5" customHeight="1">
      <c r="A10" s="3" t="s">
        <v>15</v>
      </c>
      <c r="B10" s="3" t="s">
        <v>11</v>
      </c>
      <c r="C10" s="4" t="s">
        <v>12</v>
      </c>
      <c r="D10" s="4" t="s">
        <v>16</v>
      </c>
      <c r="E10" s="4" t="s">
        <v>17</v>
      </c>
      <c r="F10" s="5">
        <f>VLOOKUP(E10,'[1]Data'!$D:$P,10,0)</f>
        <v>244108542.15</v>
      </c>
      <c r="G10" s="5">
        <v>11980910.45</v>
      </c>
      <c r="H10" s="5">
        <v>-4846039.41</v>
      </c>
      <c r="I10" s="5">
        <v>7134871.039999999</v>
      </c>
    </row>
    <row r="11" spans="1:9" ht="13.5" customHeight="1">
      <c r="A11" s="3" t="s">
        <v>18</v>
      </c>
      <c r="B11" s="3" t="s">
        <v>11</v>
      </c>
      <c r="C11" s="4" t="s">
        <v>12</v>
      </c>
      <c r="D11" s="4" t="s">
        <v>19</v>
      </c>
      <c r="E11" s="4" t="s">
        <v>20</v>
      </c>
      <c r="F11" s="5">
        <f>VLOOKUP(E11,'[1]Data'!$D:$P,10,0)</f>
        <v>37475467.27</v>
      </c>
      <c r="G11" s="5">
        <v>1921590.68</v>
      </c>
      <c r="H11" s="5">
        <v>-1113626.28</v>
      </c>
      <c r="I11" s="5">
        <v>807964.3999999999</v>
      </c>
    </row>
    <row r="12" spans="1:9" ht="13.5" customHeight="1">
      <c r="A12" s="3" t="s">
        <v>21</v>
      </c>
      <c r="B12" s="3" t="s">
        <v>22</v>
      </c>
      <c r="C12" s="4" t="s">
        <v>12</v>
      </c>
      <c r="D12" s="4" t="s">
        <v>23</v>
      </c>
      <c r="E12" s="4" t="s">
        <v>24</v>
      </c>
      <c r="F12" s="5">
        <f>VLOOKUP(E12,'[1]Data'!$D:$P,10,0)</f>
        <v>805069268.97</v>
      </c>
      <c r="G12" s="5">
        <v>918775.69</v>
      </c>
      <c r="H12" s="5">
        <v>-1060550</v>
      </c>
      <c r="I12" s="5">
        <v>-141774.31000000006</v>
      </c>
    </row>
    <row r="13" spans="1:9" ht="13.5" customHeight="1">
      <c r="A13" s="3" t="s">
        <v>25</v>
      </c>
      <c r="B13" s="3" t="s">
        <v>22</v>
      </c>
      <c r="C13" s="4" t="s">
        <v>26</v>
      </c>
      <c r="D13" s="4" t="s">
        <v>27</v>
      </c>
      <c r="E13" s="4" t="s">
        <v>28</v>
      </c>
      <c r="F13" s="5">
        <f>VLOOKUP(E13,'[1]Data'!$D:$P,10,0)</f>
        <v>1343599350.74</v>
      </c>
      <c r="G13" s="5">
        <v>9846451.120000001</v>
      </c>
      <c r="H13" s="5">
        <v>-20514498.34</v>
      </c>
      <c r="I13" s="5">
        <v>-10668047.219999999</v>
      </c>
    </row>
    <row r="14" spans="1:9" ht="13.5" customHeight="1">
      <c r="A14" s="3" t="s">
        <v>29</v>
      </c>
      <c r="B14" s="3" t="s">
        <v>22</v>
      </c>
      <c r="C14" s="4" t="s">
        <v>26</v>
      </c>
      <c r="D14" s="4" t="s">
        <v>30</v>
      </c>
      <c r="E14" s="4" t="s">
        <v>31</v>
      </c>
      <c r="F14" s="5">
        <f>VLOOKUP(E14,'[1]Data'!$D:$P,10,0)</f>
        <v>2086507809.2900002</v>
      </c>
      <c r="G14" s="5">
        <v>13702000</v>
      </c>
      <c r="H14" s="5">
        <v>-9894799.49</v>
      </c>
      <c r="I14" s="5">
        <v>3807200.51</v>
      </c>
    </row>
    <row r="15" spans="1:9" ht="13.5" customHeight="1">
      <c r="A15" s="3" t="s">
        <v>32</v>
      </c>
      <c r="B15" s="3" t="s">
        <v>33</v>
      </c>
      <c r="C15" s="4" t="s">
        <v>12</v>
      </c>
      <c r="D15" s="4" t="s">
        <v>34</v>
      </c>
      <c r="E15" s="4" t="s">
        <v>35</v>
      </c>
      <c r="F15" s="5">
        <f>VLOOKUP(E15,'[1]Data'!$D:$P,10,0)</f>
        <v>9286710.13</v>
      </c>
      <c r="G15" s="5">
        <v>719129.53</v>
      </c>
      <c r="H15" s="5">
        <v>-16934.63</v>
      </c>
      <c r="I15" s="5">
        <v>702194.9</v>
      </c>
    </row>
    <row r="16" spans="1:9" ht="13.5" customHeight="1">
      <c r="A16" s="3" t="s">
        <v>36</v>
      </c>
      <c r="B16" s="3" t="s">
        <v>33</v>
      </c>
      <c r="C16" s="4" t="s">
        <v>12</v>
      </c>
      <c r="D16" s="4" t="s">
        <v>37</v>
      </c>
      <c r="E16" s="4" t="s">
        <v>38</v>
      </c>
      <c r="F16" s="5">
        <f>VLOOKUP(E16,'[1]Data'!$D:$P,10,0)</f>
        <v>18051982.57</v>
      </c>
      <c r="G16" s="5">
        <v>1321360.31</v>
      </c>
      <c r="H16" s="5">
        <v>-46627.18</v>
      </c>
      <c r="I16" s="5">
        <v>1274733.1300000001</v>
      </c>
    </row>
    <row r="17" spans="1:9" ht="13.5" customHeight="1">
      <c r="A17" s="3" t="s">
        <v>39</v>
      </c>
      <c r="B17" s="3" t="s">
        <v>33</v>
      </c>
      <c r="C17" s="4" t="s">
        <v>12</v>
      </c>
      <c r="D17" s="4" t="s">
        <v>40</v>
      </c>
      <c r="E17" s="4" t="s">
        <v>41</v>
      </c>
      <c r="F17" s="5">
        <f>VLOOKUP(E17,'[1]Data'!$D:$P,10,0)</f>
        <v>31942120.14</v>
      </c>
      <c r="G17" s="5">
        <v>2290105.59</v>
      </c>
      <c r="H17" s="5">
        <v>-49013.25</v>
      </c>
      <c r="I17" s="5">
        <v>2241092.34</v>
      </c>
    </row>
    <row r="18" spans="1:9" ht="13.5" customHeight="1">
      <c r="A18" s="3" t="s">
        <v>42</v>
      </c>
      <c r="B18" s="3" t="s">
        <v>33</v>
      </c>
      <c r="C18" s="4" t="s">
        <v>12</v>
      </c>
      <c r="D18" s="4" t="s">
        <v>43</v>
      </c>
      <c r="E18" s="4" t="s">
        <v>44</v>
      </c>
      <c r="F18" s="5">
        <f>VLOOKUP(E18,'[1]Data'!$D:$P,10,0)</f>
        <v>48375347.24</v>
      </c>
      <c r="G18" s="5">
        <v>3444387.63</v>
      </c>
      <c r="H18" s="5">
        <v>-132680.88</v>
      </c>
      <c r="I18" s="5">
        <v>3311706.75</v>
      </c>
    </row>
    <row r="19" spans="1:9" ht="13.5" customHeight="1">
      <c r="A19" s="3" t="s">
        <v>45</v>
      </c>
      <c r="B19" s="3" t="s">
        <v>33</v>
      </c>
      <c r="C19" s="4" t="s">
        <v>12</v>
      </c>
      <c r="D19" s="4" t="s">
        <v>46</v>
      </c>
      <c r="E19" s="4" t="s">
        <v>47</v>
      </c>
      <c r="F19" s="5">
        <f>VLOOKUP(E19,'[1]Data'!$D:$P,10,0)</f>
        <v>48844682.81</v>
      </c>
      <c r="G19" s="5">
        <v>3460370.1100000003</v>
      </c>
      <c r="H19" s="5">
        <v>-160320.22</v>
      </c>
      <c r="I19" s="5">
        <v>3300049.89</v>
      </c>
    </row>
    <row r="20" spans="1:9" ht="13.5" customHeight="1">
      <c r="A20" s="3" t="s">
        <v>48</v>
      </c>
      <c r="B20" s="3" t="s">
        <v>33</v>
      </c>
      <c r="C20" s="4" t="s">
        <v>12</v>
      </c>
      <c r="D20" s="4" t="s">
        <v>49</v>
      </c>
      <c r="E20" s="4" t="s">
        <v>50</v>
      </c>
      <c r="F20" s="5">
        <f>VLOOKUP(E20,'[1]Data'!$D:$P,10,0)</f>
        <v>33566958.18</v>
      </c>
      <c r="G20" s="5">
        <v>2408124.86</v>
      </c>
      <c r="H20" s="5">
        <v>-177783.56</v>
      </c>
      <c r="I20" s="5">
        <v>2230341.3</v>
      </c>
    </row>
    <row r="21" spans="1:9" ht="13.5" customHeight="1">
      <c r="A21" s="3" t="s">
        <v>51</v>
      </c>
      <c r="B21" s="3" t="s">
        <v>33</v>
      </c>
      <c r="C21" s="4" t="s">
        <v>12</v>
      </c>
      <c r="D21" s="4" t="s">
        <v>52</v>
      </c>
      <c r="E21" s="4" t="s">
        <v>53</v>
      </c>
      <c r="F21" s="5">
        <f>VLOOKUP(E21,'[1]Data'!$D:$P,10,0)</f>
        <v>15062437.65</v>
      </c>
      <c r="G21" s="5">
        <v>1206701.0199999998</v>
      </c>
      <c r="H21" s="5">
        <v>-93831.9</v>
      </c>
      <c r="I21" s="5">
        <v>1112869.1199999999</v>
      </c>
    </row>
    <row r="22" spans="1:9" ht="13.5" customHeight="1">
      <c r="A22" s="3" t="s">
        <v>54</v>
      </c>
      <c r="B22" s="3" t="s">
        <v>33</v>
      </c>
      <c r="C22" s="4" t="s">
        <v>12</v>
      </c>
      <c r="D22" s="4" t="s">
        <v>55</v>
      </c>
      <c r="E22" s="4" t="s">
        <v>56</v>
      </c>
      <c r="F22" s="5">
        <f>VLOOKUP(E22,'[1]Data'!$D:$P,10,0)</f>
        <v>2420084.33</v>
      </c>
      <c r="G22" s="5">
        <v>201019.44</v>
      </c>
      <c r="H22" s="5">
        <v>-6122.64</v>
      </c>
      <c r="I22" s="5">
        <v>194896.8</v>
      </c>
    </row>
    <row r="23" spans="1:9" ht="13.5" customHeight="1">
      <c r="A23" s="3" t="s">
        <v>57</v>
      </c>
      <c r="B23" s="3" t="s">
        <v>58</v>
      </c>
      <c r="C23" s="4" t="s">
        <v>26</v>
      </c>
      <c r="D23" s="4" t="s">
        <v>59</v>
      </c>
      <c r="E23" s="4" t="s">
        <v>60</v>
      </c>
      <c r="F23" s="5">
        <f>VLOOKUP(E23,'[1]Data'!$D:$P,10,0)</f>
        <v>922798524.3599999</v>
      </c>
      <c r="G23" s="5">
        <v>18148522.509999998</v>
      </c>
      <c r="H23" s="5">
        <v>-19878977.25</v>
      </c>
      <c r="I23" s="5">
        <v>-1730454.740000002</v>
      </c>
    </row>
    <row r="24" spans="1:9" ht="13.5" customHeight="1">
      <c r="A24" s="3" t="s">
        <v>61</v>
      </c>
      <c r="B24" s="3" t="s">
        <v>58</v>
      </c>
      <c r="C24" s="4" t="s">
        <v>26</v>
      </c>
      <c r="D24" s="4" t="s">
        <v>62</v>
      </c>
      <c r="E24" s="4" t="s">
        <v>63</v>
      </c>
      <c r="F24" s="5">
        <f>VLOOKUP(E24,'[1]Data'!$D:$P,10,0)</f>
        <v>963539620.5799998</v>
      </c>
      <c r="G24" s="5">
        <v>49994050.91</v>
      </c>
      <c r="H24" s="5">
        <v>-59070589.98999999</v>
      </c>
      <c r="I24" s="5">
        <v>-9076539.07999999</v>
      </c>
    </row>
    <row r="25" spans="1:9" ht="13.5" customHeight="1">
      <c r="A25" s="3" t="s">
        <v>64</v>
      </c>
      <c r="B25" s="3" t="s">
        <v>58</v>
      </c>
      <c r="C25" s="4" t="s">
        <v>26</v>
      </c>
      <c r="D25" s="4" t="s">
        <v>65</v>
      </c>
      <c r="E25" s="4" t="s">
        <v>66</v>
      </c>
      <c r="F25" s="5">
        <f>VLOOKUP(E25,'[1]Data'!$D:$P,10,0)</f>
        <v>4055464276.6200004</v>
      </c>
      <c r="G25" s="5">
        <v>203918336.66</v>
      </c>
      <c r="H25" s="5">
        <v>-124236291.60000002</v>
      </c>
      <c r="I25" s="5">
        <v>79682045.05999997</v>
      </c>
    </row>
    <row r="26" spans="1:9" ht="13.5" customHeight="1">
      <c r="A26" s="3" t="s">
        <v>67</v>
      </c>
      <c r="B26" s="3" t="s">
        <v>58</v>
      </c>
      <c r="C26" s="4" t="s">
        <v>26</v>
      </c>
      <c r="D26" s="4" t="s">
        <v>68</v>
      </c>
      <c r="E26" s="4" t="s">
        <v>69</v>
      </c>
      <c r="F26" s="5">
        <f>VLOOKUP(E26,'[1]Data'!$D:$P,10,0)</f>
        <v>3614515376.19</v>
      </c>
      <c r="G26" s="5">
        <v>227886684.08</v>
      </c>
      <c r="H26" s="5">
        <v>-87989620.84999998</v>
      </c>
      <c r="I26" s="5">
        <v>139897063.23000002</v>
      </c>
    </row>
    <row r="27" spans="1:9" ht="13.5" customHeight="1">
      <c r="A27" s="3" t="s">
        <v>70</v>
      </c>
      <c r="B27" s="3" t="s">
        <v>58</v>
      </c>
      <c r="C27" s="4" t="s">
        <v>26</v>
      </c>
      <c r="D27" s="4" t="s">
        <v>71</v>
      </c>
      <c r="E27" s="4" t="s">
        <v>72</v>
      </c>
      <c r="F27" s="5">
        <f>VLOOKUP(E27,'[1]Data'!$D:$P,10,0)</f>
        <v>161612005.04000002</v>
      </c>
      <c r="G27" s="5">
        <v>4713960.75</v>
      </c>
      <c r="H27" s="5">
        <v>-4361076.33</v>
      </c>
      <c r="I27" s="5">
        <v>352884.4199999999</v>
      </c>
    </row>
    <row r="28" spans="1:9" ht="13.5" customHeight="1">
      <c r="A28" s="3" t="s">
        <v>73</v>
      </c>
      <c r="B28" s="3" t="s">
        <v>58</v>
      </c>
      <c r="C28" s="4" t="s">
        <v>26</v>
      </c>
      <c r="D28" s="4" t="s">
        <v>74</v>
      </c>
      <c r="E28" s="4" t="s">
        <v>75</v>
      </c>
      <c r="F28" s="5">
        <f>VLOOKUP(E28,'[1]Data'!$D:$P,10,0)</f>
        <v>1588300414.96</v>
      </c>
      <c r="G28" s="5">
        <v>14818213.3</v>
      </c>
      <c r="H28" s="5">
        <v>-11723286.36</v>
      </c>
      <c r="I28" s="5">
        <v>3094926.9400000013</v>
      </c>
    </row>
    <row r="29" spans="1:9" ht="13.5" customHeight="1">
      <c r="A29" s="3" t="s">
        <v>76</v>
      </c>
      <c r="B29" s="3" t="s">
        <v>58</v>
      </c>
      <c r="C29" s="4" t="s">
        <v>26</v>
      </c>
      <c r="D29" s="4" t="s">
        <v>77</v>
      </c>
      <c r="E29" s="4" t="s">
        <v>78</v>
      </c>
      <c r="F29" s="5">
        <f>VLOOKUP(E29,'[1]Data'!$D:$P,10,0)</f>
        <v>7631547.220000001</v>
      </c>
      <c r="G29" s="5">
        <v>1433735.07</v>
      </c>
      <c r="H29" s="5">
        <v>-773154.28</v>
      </c>
      <c r="I29" s="5">
        <v>660580.79</v>
      </c>
    </row>
    <row r="30" spans="1:9" ht="13.5" customHeight="1">
      <c r="A30" s="3" t="s">
        <v>79</v>
      </c>
      <c r="B30" s="3" t="s">
        <v>58</v>
      </c>
      <c r="C30" s="4" t="s">
        <v>26</v>
      </c>
      <c r="D30" s="4" t="s">
        <v>80</v>
      </c>
      <c r="E30" s="4" t="s">
        <v>81</v>
      </c>
      <c r="F30" s="5">
        <f>VLOOKUP(E30,'[1]Data'!$D:$P,10,0)</f>
        <v>77307263.9</v>
      </c>
      <c r="G30" s="5">
        <v>2675515.81</v>
      </c>
      <c r="H30" s="5">
        <v>-2343131.42</v>
      </c>
      <c r="I30" s="5">
        <v>332384.39000000013</v>
      </c>
    </row>
    <row r="31" spans="1:9" ht="13.5" customHeight="1">
      <c r="A31" s="3" t="s">
        <v>82</v>
      </c>
      <c r="B31" s="3" t="s">
        <v>58</v>
      </c>
      <c r="C31" s="4" t="s">
        <v>26</v>
      </c>
      <c r="D31" s="4" t="s">
        <v>83</v>
      </c>
      <c r="E31" s="4" t="s">
        <v>84</v>
      </c>
      <c r="F31" s="5">
        <f>VLOOKUP(E31,'[1]Data'!$D:$P,10,0)</f>
        <v>203315050.5299999</v>
      </c>
      <c r="G31" s="5">
        <v>6354938.61</v>
      </c>
      <c r="H31" s="5">
        <v>-4964044.26</v>
      </c>
      <c r="I31" s="5">
        <v>1390894.3500000006</v>
      </c>
    </row>
    <row r="32" spans="1:9" ht="13.5" customHeight="1">
      <c r="A32" s="3" t="s">
        <v>85</v>
      </c>
      <c r="B32" s="3" t="s">
        <v>58</v>
      </c>
      <c r="C32" s="4" t="s">
        <v>26</v>
      </c>
      <c r="D32" s="4" t="s">
        <v>86</v>
      </c>
      <c r="E32" s="4" t="s">
        <v>87</v>
      </c>
      <c r="F32" s="5">
        <f>VLOOKUP(E32,'[1]Data'!$D:$P,10,0)</f>
        <v>709776153.67</v>
      </c>
      <c r="G32" s="5">
        <v>7393572.430000001</v>
      </c>
      <c r="H32" s="5">
        <v>-7833076.98</v>
      </c>
      <c r="I32" s="5">
        <v>-439504.5499999998</v>
      </c>
    </row>
    <row r="33" spans="1:9" ht="13.5" customHeight="1">
      <c r="A33" s="3" t="s">
        <v>88</v>
      </c>
      <c r="B33" s="3" t="s">
        <v>89</v>
      </c>
      <c r="C33" s="4" t="s">
        <v>12</v>
      </c>
      <c r="D33" s="4" t="s">
        <v>90</v>
      </c>
      <c r="E33" s="4" t="s">
        <v>91</v>
      </c>
      <c r="F33" s="5">
        <f>VLOOKUP(E33,'[1]Data'!$D:$P,10,0)</f>
        <v>86996097.65</v>
      </c>
      <c r="G33" s="5">
        <v>1160360.34</v>
      </c>
      <c r="H33" s="5">
        <v>-690554.7</v>
      </c>
      <c r="I33" s="5">
        <v>469805.64000000013</v>
      </c>
    </row>
    <row r="34" spans="1:9" ht="13.5" customHeight="1">
      <c r="A34" s="3" t="s">
        <v>92</v>
      </c>
      <c r="B34" s="3" t="s">
        <v>89</v>
      </c>
      <c r="C34" s="4" t="s">
        <v>12</v>
      </c>
      <c r="D34" s="4" t="s">
        <v>93</v>
      </c>
      <c r="E34" s="4" t="s">
        <v>94</v>
      </c>
      <c r="F34" s="5">
        <f>VLOOKUP(E34,'[1]Data'!$D:$P,10,0)</f>
        <v>171560039.19</v>
      </c>
      <c r="G34" s="5">
        <v>2621928.24</v>
      </c>
      <c r="H34" s="5">
        <v>-1494913.94</v>
      </c>
      <c r="I34" s="5">
        <v>1127014.3000000003</v>
      </c>
    </row>
    <row r="35" spans="1:9" ht="13.5" customHeight="1">
      <c r="A35" s="3" t="s">
        <v>95</v>
      </c>
      <c r="B35" s="3" t="s">
        <v>89</v>
      </c>
      <c r="C35" s="4" t="s">
        <v>12</v>
      </c>
      <c r="D35" s="4" t="s">
        <v>96</v>
      </c>
      <c r="E35" s="4" t="s">
        <v>97</v>
      </c>
      <c r="F35" s="5">
        <f>VLOOKUP(E35,'[1]Data'!$D:$P,10,0)</f>
        <v>180093477.99</v>
      </c>
      <c r="G35" s="5">
        <v>2898579.83</v>
      </c>
      <c r="H35" s="5">
        <v>-593850.11</v>
      </c>
      <c r="I35" s="5">
        <v>2304729.72</v>
      </c>
    </row>
    <row r="36" spans="1:9" ht="13.5" customHeight="1">
      <c r="A36" s="3" t="s">
        <v>98</v>
      </c>
      <c r="B36" s="3" t="s">
        <v>89</v>
      </c>
      <c r="C36" s="4" t="s">
        <v>12</v>
      </c>
      <c r="D36" s="4" t="s">
        <v>99</v>
      </c>
      <c r="E36" s="4" t="s">
        <v>100</v>
      </c>
      <c r="F36" s="5">
        <f>VLOOKUP(E36,'[1]Data'!$D:$P,10,0)</f>
        <v>186648419.54000002</v>
      </c>
      <c r="G36" s="5">
        <v>3478476.7299999995</v>
      </c>
      <c r="H36" s="5">
        <v>-805647.4099999999</v>
      </c>
      <c r="I36" s="5">
        <v>2672829.3199999994</v>
      </c>
    </row>
    <row r="37" spans="1:9" ht="13.5" customHeight="1">
      <c r="A37" s="3" t="s">
        <v>101</v>
      </c>
      <c r="B37" s="3" t="s">
        <v>89</v>
      </c>
      <c r="C37" s="4" t="s">
        <v>12</v>
      </c>
      <c r="D37" s="4" t="s">
        <v>102</v>
      </c>
      <c r="E37" s="4" t="s">
        <v>103</v>
      </c>
      <c r="F37" s="5">
        <f>VLOOKUP(E37,'[1]Data'!$D:$P,10,0)</f>
        <v>148231424.45999998</v>
      </c>
      <c r="G37" s="5">
        <v>3099845.5299999993</v>
      </c>
      <c r="H37" s="5">
        <v>-528013.68</v>
      </c>
      <c r="I37" s="5">
        <v>2571831.849999999</v>
      </c>
    </row>
    <row r="38" spans="1:9" ht="13.5" customHeight="1">
      <c r="A38" s="3" t="s">
        <v>104</v>
      </c>
      <c r="B38" s="3" t="s">
        <v>89</v>
      </c>
      <c r="C38" s="4" t="s">
        <v>12</v>
      </c>
      <c r="D38" s="4" t="s">
        <v>105</v>
      </c>
      <c r="E38" s="4" t="s">
        <v>106</v>
      </c>
      <c r="F38" s="5">
        <f>VLOOKUP(E38,'[1]Data'!$D:$P,10,0)</f>
        <v>208255696.84</v>
      </c>
      <c r="G38" s="5">
        <v>5551062.71</v>
      </c>
      <c r="H38" s="5">
        <v>-788684.43</v>
      </c>
      <c r="I38" s="5">
        <v>4762378.28</v>
      </c>
    </row>
    <row r="39" spans="1:9" ht="13.5" customHeight="1">
      <c r="A39" s="3" t="s">
        <v>107</v>
      </c>
      <c r="B39" s="3" t="s">
        <v>89</v>
      </c>
      <c r="C39" s="4" t="s">
        <v>12</v>
      </c>
      <c r="D39" s="4" t="s">
        <v>108</v>
      </c>
      <c r="E39" s="4" t="s">
        <v>109</v>
      </c>
      <c r="F39" s="5">
        <f>VLOOKUP(E39,'[1]Data'!$D:$P,10,0)</f>
        <v>3912115.64</v>
      </c>
      <c r="G39" s="5">
        <v>336295.04</v>
      </c>
      <c r="H39" s="5">
        <v>-23897.53</v>
      </c>
      <c r="I39" s="5">
        <v>312397.51</v>
      </c>
    </row>
    <row r="40" spans="1:9" ht="13.5" customHeight="1">
      <c r="A40" s="3" t="s">
        <v>110</v>
      </c>
      <c r="B40" s="3" t="s">
        <v>89</v>
      </c>
      <c r="C40" s="4" t="s">
        <v>12</v>
      </c>
      <c r="D40" s="4" t="s">
        <v>111</v>
      </c>
      <c r="E40" s="4" t="s">
        <v>112</v>
      </c>
      <c r="F40" s="5">
        <f>VLOOKUP(E40,'[1]Data'!$D:$P,10,0)</f>
        <v>3665550.6100000003</v>
      </c>
      <c r="G40" s="5">
        <v>362481.24</v>
      </c>
      <c r="H40" s="5">
        <v>-69824.07</v>
      </c>
      <c r="I40" s="5">
        <v>292657.17</v>
      </c>
    </row>
    <row r="41" spans="1:9" ht="13.5" customHeight="1">
      <c r="A41" s="3" t="s">
        <v>113</v>
      </c>
      <c r="B41" s="3" t="s">
        <v>114</v>
      </c>
      <c r="C41" s="4" t="s">
        <v>12</v>
      </c>
      <c r="D41" s="4" t="s">
        <v>115</v>
      </c>
      <c r="E41" s="4" t="s">
        <v>116</v>
      </c>
      <c r="F41" s="5">
        <f>VLOOKUP(E41,'[1]Data'!$D:$P,10,0)</f>
        <v>10258506.18</v>
      </c>
      <c r="G41" s="5">
        <v>262097.45</v>
      </c>
      <c r="H41" s="5">
        <v>-293567.88</v>
      </c>
      <c r="I41" s="5">
        <v>-31470.429999999993</v>
      </c>
    </row>
    <row r="42" spans="1:9" ht="13.5" customHeight="1">
      <c r="A42" s="3" t="s">
        <v>117</v>
      </c>
      <c r="B42" s="3" t="s">
        <v>114</v>
      </c>
      <c r="C42" s="4" t="s">
        <v>12</v>
      </c>
      <c r="D42" s="4" t="s">
        <v>118</v>
      </c>
      <c r="E42" s="4" t="s">
        <v>119</v>
      </c>
      <c r="F42" s="5">
        <f>VLOOKUP(E42,'[1]Data'!$D:$P,10,0)</f>
        <v>88287240.29999998</v>
      </c>
      <c r="G42" s="5">
        <v>2140774.9699999997</v>
      </c>
      <c r="H42" s="5">
        <v>-2921996.57</v>
      </c>
      <c r="I42" s="5">
        <v>-781221.6000000001</v>
      </c>
    </row>
    <row r="43" spans="1:9" ht="13.5" customHeight="1">
      <c r="A43" s="3" t="s">
        <v>120</v>
      </c>
      <c r="B43" s="3" t="s">
        <v>114</v>
      </c>
      <c r="C43" s="4" t="s">
        <v>12</v>
      </c>
      <c r="D43" s="4" t="s">
        <v>121</v>
      </c>
      <c r="E43" s="4" t="s">
        <v>122</v>
      </c>
      <c r="F43" s="5">
        <f>VLOOKUP(E43,'[1]Data'!$D:$P,10,0)</f>
        <v>308351514.3</v>
      </c>
      <c r="G43" s="5">
        <v>6788342.53</v>
      </c>
      <c r="H43" s="5">
        <v>-9969815.120000001</v>
      </c>
      <c r="I43" s="5">
        <v>-3181472.590000001</v>
      </c>
    </row>
    <row r="44" spans="1:9" ht="13.5" customHeight="1">
      <c r="A44" s="3" t="s">
        <v>123</v>
      </c>
      <c r="B44" s="3" t="s">
        <v>114</v>
      </c>
      <c r="C44" s="4" t="s">
        <v>12</v>
      </c>
      <c r="D44" s="4" t="s">
        <v>124</v>
      </c>
      <c r="E44" s="4" t="s">
        <v>125</v>
      </c>
      <c r="F44" s="5">
        <f>VLOOKUP(E44,'[1]Data'!$D:$P,10,0)</f>
        <v>85172395.04000004</v>
      </c>
      <c r="G44" s="5">
        <v>22856847.740000002</v>
      </c>
      <c r="H44" s="5">
        <v>-4918596.04</v>
      </c>
      <c r="I44" s="5">
        <v>17938251.700000003</v>
      </c>
    </row>
    <row r="45" spans="1:9" ht="13.5" customHeight="1">
      <c r="A45" s="3" t="s">
        <v>126</v>
      </c>
      <c r="B45" s="3" t="s">
        <v>114</v>
      </c>
      <c r="C45" s="4" t="s">
        <v>12</v>
      </c>
      <c r="D45" s="4" t="s">
        <v>127</v>
      </c>
      <c r="E45" s="4" t="s">
        <v>128</v>
      </c>
      <c r="F45" s="5">
        <f>VLOOKUP(E45,'[1]Data'!$D:$P,10,0)</f>
        <v>364675142.74</v>
      </c>
      <c r="G45" s="5">
        <v>7785664.350000001</v>
      </c>
      <c r="H45" s="5">
        <v>-9065811.6</v>
      </c>
      <c r="I45" s="5">
        <v>-1280147.249999999</v>
      </c>
    </row>
    <row r="46" spans="1:9" ht="13.5" customHeight="1">
      <c r="A46" s="3" t="s">
        <v>129</v>
      </c>
      <c r="B46" s="3" t="s">
        <v>114</v>
      </c>
      <c r="C46" s="4" t="s">
        <v>12</v>
      </c>
      <c r="D46" s="4" t="s">
        <v>130</v>
      </c>
      <c r="E46" s="4" t="s">
        <v>131</v>
      </c>
      <c r="F46" s="5">
        <f>VLOOKUP(E46,'[1]Data'!$D:$P,10,0)</f>
        <v>109654569.04999997</v>
      </c>
      <c r="G46" s="5">
        <v>9213011.749999998</v>
      </c>
      <c r="H46" s="5">
        <v>-7356057.109999999</v>
      </c>
      <c r="I46" s="5">
        <v>1856954.6399999987</v>
      </c>
    </row>
    <row r="47" spans="1:9" ht="13.5" customHeight="1">
      <c r="A47" s="3" t="s">
        <v>132</v>
      </c>
      <c r="B47" s="3" t="s">
        <v>114</v>
      </c>
      <c r="C47" s="4" t="s">
        <v>12</v>
      </c>
      <c r="D47" s="4" t="s">
        <v>133</v>
      </c>
      <c r="E47" s="4" t="s">
        <v>134</v>
      </c>
      <c r="F47" s="5">
        <f>VLOOKUP(E47,'[1]Data'!$D:$P,10,0)</f>
        <v>103256587.77999999</v>
      </c>
      <c r="G47" s="5">
        <v>9418075.3</v>
      </c>
      <c r="H47" s="5">
        <v>-10179301.47</v>
      </c>
      <c r="I47" s="5">
        <v>-761226.1699999999</v>
      </c>
    </row>
    <row r="48" spans="1:9" ht="13.5" customHeight="1">
      <c r="A48" s="3" t="s">
        <v>135</v>
      </c>
      <c r="B48" s="3" t="s">
        <v>114</v>
      </c>
      <c r="C48" s="4" t="s">
        <v>12</v>
      </c>
      <c r="D48" s="4" t="s">
        <v>136</v>
      </c>
      <c r="E48" s="4" t="s">
        <v>137</v>
      </c>
      <c r="F48" s="5">
        <f>VLOOKUP(E48,'[1]Data'!$D:$P,10,0)</f>
        <v>15513505.49</v>
      </c>
      <c r="G48" s="5">
        <v>859669.4400000001</v>
      </c>
      <c r="H48" s="5">
        <v>-189296.25</v>
      </c>
      <c r="I48" s="5">
        <v>670373.1900000001</v>
      </c>
    </row>
    <row r="49" spans="1:9" ht="13.5" customHeight="1">
      <c r="A49" s="3" t="s">
        <v>138</v>
      </c>
      <c r="B49" s="3" t="s">
        <v>114</v>
      </c>
      <c r="C49" s="4" t="s">
        <v>12</v>
      </c>
      <c r="D49" s="4" t="s">
        <v>139</v>
      </c>
      <c r="E49" s="4" t="s">
        <v>140</v>
      </c>
      <c r="F49" s="5">
        <f>VLOOKUP(E49,'[1]Data'!$D:$P,10,0)</f>
        <v>42601181.52000001</v>
      </c>
      <c r="G49" s="5">
        <v>7288102.040000001</v>
      </c>
      <c r="H49" s="5">
        <v>-2783923.4000000004</v>
      </c>
      <c r="I49" s="5">
        <v>4504178.640000001</v>
      </c>
    </row>
    <row r="50" spans="1:9" ht="13.5" customHeight="1">
      <c r="A50" s="3" t="s">
        <v>141</v>
      </c>
      <c r="B50" s="3" t="s">
        <v>114</v>
      </c>
      <c r="C50" s="4" t="s">
        <v>12</v>
      </c>
      <c r="D50" s="4" t="s">
        <v>142</v>
      </c>
      <c r="E50" s="4" t="s">
        <v>143</v>
      </c>
      <c r="F50" s="5">
        <f>VLOOKUP(E50,'[1]Data'!$D:$P,10,0)</f>
        <v>942372444.9900002</v>
      </c>
      <c r="G50" s="5">
        <v>61917478.10000001</v>
      </c>
      <c r="H50" s="5">
        <v>-23267457.69</v>
      </c>
      <c r="I50" s="5">
        <v>38650020.41000001</v>
      </c>
    </row>
    <row r="51" spans="1:9" ht="13.5" customHeight="1">
      <c r="A51" s="3" t="s">
        <v>144</v>
      </c>
      <c r="B51" s="3" t="s">
        <v>114</v>
      </c>
      <c r="C51" s="4" t="s">
        <v>12</v>
      </c>
      <c r="D51" s="4" t="s">
        <v>145</v>
      </c>
      <c r="E51" s="4" t="s">
        <v>146</v>
      </c>
      <c r="F51" s="5">
        <f>VLOOKUP(E51,'[1]Data'!$D:$P,10,0)</f>
        <v>83665512.18999998</v>
      </c>
      <c r="G51" s="5">
        <v>1265910.28</v>
      </c>
      <c r="H51" s="5">
        <v>-3591122.04</v>
      </c>
      <c r="I51" s="5">
        <v>-2325211.76</v>
      </c>
    </row>
    <row r="52" spans="1:9" ht="13.5" customHeight="1">
      <c r="A52" s="3" t="s">
        <v>147</v>
      </c>
      <c r="B52" s="3" t="s">
        <v>114</v>
      </c>
      <c r="C52" s="4" t="s">
        <v>12</v>
      </c>
      <c r="D52" s="4" t="s">
        <v>148</v>
      </c>
      <c r="E52" s="4" t="s">
        <v>149</v>
      </c>
      <c r="F52" s="5">
        <f>VLOOKUP(E52,'[1]Data'!$D:$P,10,0)</f>
        <v>53921115.530000016</v>
      </c>
      <c r="G52" s="5">
        <v>4881633.85</v>
      </c>
      <c r="H52" s="5">
        <v>-2538456.9699999997</v>
      </c>
      <c r="I52" s="5">
        <v>2343176.88</v>
      </c>
    </row>
    <row r="53" spans="1:9" ht="13.5" customHeight="1">
      <c r="A53" s="3" t="s">
        <v>150</v>
      </c>
      <c r="B53" s="3" t="s">
        <v>114</v>
      </c>
      <c r="C53" s="4" t="s">
        <v>12</v>
      </c>
      <c r="D53" s="4" t="s">
        <v>151</v>
      </c>
      <c r="E53" s="4" t="s">
        <v>152</v>
      </c>
      <c r="F53" s="5">
        <f>VLOOKUP(E53,'[1]Data'!$D:$P,10,0)</f>
        <v>84217868.96000002</v>
      </c>
      <c r="G53" s="5">
        <v>4443702.430000001</v>
      </c>
      <c r="H53" s="5">
        <v>-3468816.58</v>
      </c>
      <c r="I53" s="5">
        <v>974885.8500000006</v>
      </c>
    </row>
    <row r="54" spans="1:9" ht="13.5" customHeight="1">
      <c r="A54" s="3" t="s">
        <v>153</v>
      </c>
      <c r="B54" s="3" t="s">
        <v>114</v>
      </c>
      <c r="C54" s="4" t="s">
        <v>12</v>
      </c>
      <c r="D54" s="4" t="s">
        <v>154</v>
      </c>
      <c r="E54" s="4" t="s">
        <v>155</v>
      </c>
      <c r="F54" s="5">
        <f>VLOOKUP(E54,'[1]Data'!$D:$P,10,0)</f>
        <v>110078666.42</v>
      </c>
      <c r="G54" s="5">
        <v>691904.0299999999</v>
      </c>
      <c r="H54" s="5">
        <v>-2987817.45</v>
      </c>
      <c r="I54" s="5">
        <v>-2295913.4200000004</v>
      </c>
    </row>
    <row r="55" spans="1:9" ht="13.5" customHeight="1">
      <c r="A55" s="6"/>
      <c r="B55" s="6"/>
      <c r="C55" s="6"/>
      <c r="D55" s="6"/>
      <c r="E55" s="7" t="s">
        <v>156</v>
      </c>
      <c r="F55" s="8">
        <f>SUM(F9:F54)</f>
        <v>20432916277.65</v>
      </c>
      <c r="G55" s="8">
        <f>SUM(G9:G54)</f>
        <v>750673779.13</v>
      </c>
      <c r="H55" s="8">
        <f>SUM(H9:H54)</f>
        <v>-450763145.4100001</v>
      </c>
      <c r="I55" s="8">
        <f>SUM(I9:I54)</f>
        <v>299910633.71999997</v>
      </c>
    </row>
    <row r="56" ht="105.75" customHeight="1"/>
    <row r="57" ht="54" customHeight="1"/>
  </sheetData>
  <sheetProtection/>
  <mergeCells count="9">
    <mergeCell ref="I7:I8"/>
    <mergeCell ref="A2:H2"/>
    <mergeCell ref="A7:A8"/>
    <mergeCell ref="B7:B8"/>
    <mergeCell ref="C7:C8"/>
    <mergeCell ref="D7:D8"/>
    <mergeCell ref="E7:E8"/>
    <mergeCell ref="G7:G8"/>
    <mergeCell ref="H7:H8"/>
  </mergeCells>
  <printOptions/>
  <pageMargins left="0.2362204724409449" right="0.2362204724409449" top="0.1968503937007874" bottom="0.1968503937007874" header="0" footer="0"/>
  <pageSetup fitToHeight="1" fitToWidth="1" horizontalDpi="600" verticalDpi="6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Makówka, C.M. (Cezary)</cp:lastModifiedBy>
  <cp:lastPrinted>2020-12-15T17:23:52Z</cp:lastPrinted>
  <dcterms:modified xsi:type="dcterms:W3CDTF">2020-12-15T17:24:30Z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01734361CD07C3C85B968AA4B2781C480C131A4BF1DCCE0484255B1E26629C81B5D03B9CBA5C280F59D59953923317640437DD2C9C3200098BE166D3B1C019E3D6F926E6B7D91468613038A466F98871ADD0A266CF993E39956E506DFAE034CF3D36D97116F16C8A22EC51405CF7CD43678150A60B9A99085CD4A93D1189347</vt:lpwstr>
  </property>
  <property fmtid="{D5CDD505-2E9C-101B-9397-08002B2CF9AE}" pid="3" name="Business Objects Context Information1">
    <vt:lpwstr>E4CC5B9D8685DF2970DC9448C00E68F0D6B746ED114196F3A14EBB5302D90BFA4A528633F19B08D562E0170603BEE2A671F894424FFDF52909FE336E0A92D90053556510CD272653DD20819E931D3FB5C9516C5E5459CC89411CE8B176CE44F948089BEF5A34F3D46A961353A45932AAEF57E94B041CE17683FB77D0F2A3A61</vt:lpwstr>
  </property>
  <property fmtid="{D5CDD505-2E9C-101B-9397-08002B2CF9AE}" pid="4" name="Business Objects Context Information2">
    <vt:lpwstr>0A2E8180E68E8ECD4FA12025C79C98A36B116FAC991B59F209C00B9A762808E7368B285F207AB6173D5C7CAC0E873888B3E56DD1A5513F6CD4F5DFED8D7CE6EE51979F9CAC500BE40CFA374D04F09E1B6873C6C3820FB906CB6B3EC11AF190C0DC9E7BD87B84C5FA3B59ABC564C21185CECCBEF1C72A4D4827F5AF6EDF3A922</vt:lpwstr>
  </property>
  <property fmtid="{D5CDD505-2E9C-101B-9397-08002B2CF9AE}" pid="5" name="Business Objects Context Information3">
    <vt:lpwstr>4C7746B64CDCFC8F01A1B9E98D06AD42ED6DA96F3E6DE0D5929256EDE6BE42C8F2179E134A77C2EBAF590B3614FF9E4297F105DAA27A4D786E478CAB23EB80CBEC3983DCB5D4603B70D02B73CF42C13910F35885B49EC4241E3CEAC7D14E0E9B8F9D8E6B53B9D2DEDB393BA56F9D4E38C021C1B2920B985703767D87349DD9D</vt:lpwstr>
  </property>
  <property fmtid="{D5CDD505-2E9C-101B-9397-08002B2CF9AE}" pid="6" name="Business Objects Context Information4">
    <vt:lpwstr>FDC3BE7238BA4D19D355E2B0328B15E98B445DCDB0EB707F94F6D3CFFD55AFBD95F101461AF98917F504B0A36B042B35019E8EAB77D1F98F3B22B7319A0C1DBD615F091FF7C5BE4ECC9A9BBE6D40A0C75D5F254DB44E0958515D062DEFBEEFE84EC053C77E4EF7FA106460C52B6BE66498554DECB17B6D28EC7CAEC3C86F353</vt:lpwstr>
  </property>
  <property fmtid="{D5CDD505-2E9C-101B-9397-08002B2CF9AE}" pid="7" name="Business Objects Context Information5">
    <vt:lpwstr>022E9915991A3832CB466570C4F6264499F7B771F248AA6266E39CE116B7C0352468104331A524F17BFECDCB4D04D6AE1F98A4583C7358EF1DB3CFC493ABBF10DC25AE38C9239B272603FA1E2E7B44692CC229F640CF02FAE9130CBE32C2F074E2EB0BC59EEB12F36DFBDF52F439E2F5CEA56E247943237477BDF15A147E081</vt:lpwstr>
  </property>
  <property fmtid="{D5CDD505-2E9C-101B-9397-08002B2CF9AE}" pid="8" name="Business Objects Context Information6">
    <vt:lpwstr>7B4C85D1F610300C3DC329604747DF6DD3ED014F20F149C65E4A0A91ABED50BD80F631FA05430267BDF82ADFD9D1811D54A8261A4115AB92E52EE4D32B4B9A4FF6FF2CB57E3814776636511C63124E0894A6C0A50C36E803B587D17BFA65633365F4DF539E683AE8C433FE8DA88C8425709C354E138E9D0971FB8DE51C75863</vt:lpwstr>
  </property>
  <property fmtid="{D5CDD505-2E9C-101B-9397-08002B2CF9AE}" pid="9" name="Business Objects Context Information7">
    <vt:lpwstr>1E444E298097AAD184C3B0C89B854A01889129687B01A1903FB00B04D51D65481C860BA9A6149FBDED6C163ADE47E5C6917AC94A0</vt:lpwstr>
  </property>
</Properties>
</file>